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A:\LAX GSE Reduction Policy Program\GSE database development\"/>
    </mc:Choice>
  </mc:AlternateContent>
  <xr:revisionPtr revIDLastSave="0" documentId="13_ncr:1_{A49FD18F-0499-4B5E-847D-1C825301DB5F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Motorized GSE" sheetId="4" r:id="rId1"/>
    <sheet name="NOx&amp;HC_EFs" sheetId="1" state="hidden" r:id="rId2"/>
    <sheet name="DefaultHP&amp;GSECategories" sheetId="7" state="hidden" r:id="rId3"/>
    <sheet name="PERP Model Years" sheetId="6" state="hidden" r:id="rId4"/>
    <sheet name="Vehicle_ID_dropdownlist" sheetId="5" state="hidden" r:id="rId5"/>
    <sheet name="FuelType_dropdownlist" sheetId="9" state="hidden" r:id="rId6"/>
  </sheets>
  <definedNames>
    <definedName name="_FuelType">FuelType_dropdownlist!$A$1:$A$5</definedName>
    <definedName name="_GSECategory">'DefaultHP&amp;GSECategories'!$G$6:$H$164</definedName>
    <definedName name="_GSEType">'DefaultHP&amp;GSECategories'!$B$6:$B$30</definedName>
    <definedName name="_LowUse">#REF!</definedName>
    <definedName name="_OffRoadDieselEFLookup1">'NOx&amp;HC_EFs'!$A$9:$I$74</definedName>
    <definedName name="_OffRoadLSIEFLookup3">'NOx&amp;HC_EFs'!$Q$14:$R$36</definedName>
    <definedName name="_OnRoad">#REF!</definedName>
    <definedName name="_OnRoadDieselEFLookup2">'NOx&amp;HC_EFs'!$L$11:$M$55</definedName>
    <definedName name="_VehicleID">Vehicle_ID_dropdownlist!$A$1:$A$6</definedName>
    <definedName name="_xlnm.Print_Area" localSheetId="0">'Motorized GSE'!$A$1:$M$30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7" l="1"/>
  <c r="H59" i="7"/>
  <c r="H47" i="7"/>
  <c r="D30" i="7"/>
  <c r="D29" i="7"/>
  <c r="D28" i="7"/>
  <c r="D27" i="7"/>
  <c r="D26" i="7"/>
  <c r="D25" i="7"/>
  <c r="D24" i="7"/>
  <c r="D23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H57" i="7"/>
  <c r="H54" i="7"/>
  <c r="H34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8" i="7"/>
  <c r="H55" i="7"/>
  <c r="H53" i="7"/>
  <c r="H52" i="7"/>
  <c r="H51" i="7"/>
  <c r="H50" i="7"/>
  <c r="H48" i="7"/>
  <c r="H49" i="7"/>
  <c r="H46" i="7"/>
  <c r="H45" i="7"/>
  <c r="H44" i="7"/>
  <c r="H43" i="7"/>
  <c r="H42" i="7"/>
  <c r="H41" i="7"/>
  <c r="H40" i="7"/>
  <c r="H39" i="7"/>
  <c r="H38" i="7"/>
  <c r="H37" i="7"/>
  <c r="H36" i="7"/>
  <c r="H35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6" i="7"/>
  <c r="H7" i="7"/>
  <c r="D2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Gilbride, Jeremy</author>
    <author>Pehrson, John</author>
  </authors>
  <commentList>
    <comment ref="D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Enter a single year greater than or equal to 1960. If model year is within a known range, input the lower bound of that range.</t>
        </r>
      </text>
    </comment>
    <comment ref="E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Enter a single value greater than or equal to 0. If engine horsepower is within a known range, input the upper bound of that range. If engine horsepower is fractional, round up to nearest integer.</t>
        </r>
      </text>
    </comment>
    <comment ref="F16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If the engine used in the GSE unit meets on-road engine emission standards, this column should be marked "on-road".  Catering Trucks, Lavatory Trucks, and Service Trucks are examples of GSE that may use on-road engines. </t>
        </r>
      </text>
    </comment>
  </commentList>
</comments>
</file>

<file path=xl/sharedStrings.xml><?xml version="1.0" encoding="utf-8"?>
<sst xmlns="http://schemas.openxmlformats.org/spreadsheetml/2006/main" count="273" uniqueCount="247">
  <si>
    <t xml:space="preserve">Horsepower Group </t>
  </si>
  <si>
    <t>25-49</t>
  </si>
  <si>
    <t>50-74</t>
  </si>
  <si>
    <t>75-99</t>
  </si>
  <si>
    <t>100-174</t>
  </si>
  <si>
    <t>175-299</t>
  </si>
  <si>
    <t>300-599</t>
  </si>
  <si>
    <t>600-750</t>
  </si>
  <si>
    <t>750+</t>
  </si>
  <si>
    <t xml:space="preserve">Engine Model Year </t>
  </si>
  <si>
    <t>Tier 0</t>
  </si>
  <si>
    <t>Tier 1</t>
  </si>
  <si>
    <t>Tier 2</t>
  </si>
  <si>
    <t>Tier 3</t>
  </si>
  <si>
    <t>Tier 4int</t>
  </si>
  <si>
    <t>Tier 4</t>
  </si>
  <si>
    <t>1900-1959</t>
  </si>
  <si>
    <t>Diesel</t>
  </si>
  <si>
    <t>Pre–1979</t>
  </si>
  <si>
    <t>Unshaded: (LFAC NOx factor)/0.87; Shaded: ARB Off-Road emission standard, NOx+HC, except Tier 1 for 50-175HP:( NOx Std)/0.87</t>
  </si>
  <si>
    <t>Use Actual NOx+HC Cert per referenced EO in DOORS database</t>
  </si>
  <si>
    <t>1979-2003: (ARB on-road heavy duty NOx value)/0.87</t>
  </si>
  <si>
    <t>2004-2007: Use referenced Executive Order in DOORS from fleet operator</t>
  </si>
  <si>
    <t>Pre‐2001</t>
  </si>
  <si>
    <t>Uncontrolled</t>
  </si>
  <si>
    <t>Controlled</t>
  </si>
  <si>
    <t>NOx+HC EF (g/bhp-hr)</t>
  </si>
  <si>
    <t>Assumes Displacement &gt; 1 liter (1000 cc)</t>
  </si>
  <si>
    <t>HP Bin</t>
  </si>
  <si>
    <t>Air Conditioner</t>
  </si>
  <si>
    <t>AIR CONDITIONING</t>
  </si>
  <si>
    <t>AIR START</t>
  </si>
  <si>
    <t>Other</t>
  </si>
  <si>
    <t>TUG</t>
  </si>
  <si>
    <t>Air Start</t>
  </si>
  <si>
    <t>JETPOWER-TRLR</t>
  </si>
  <si>
    <t>Electric</t>
  </si>
  <si>
    <t>AIRCRAFT TOW TRACTOR</t>
  </si>
  <si>
    <t>Aircraft Tractor</t>
  </si>
  <si>
    <t>PUSHBACK</t>
  </si>
  <si>
    <t>PAYMOVER</t>
  </si>
  <si>
    <t>GSE ROLLBACK TRUCK</t>
  </si>
  <si>
    <t>TOWBARLESS TOW TRACTOR</t>
  </si>
  <si>
    <t>SUPERTUG</t>
  </si>
  <si>
    <t>PUSHBACK TRACTOR</t>
  </si>
  <si>
    <t>Gasoline</t>
  </si>
  <si>
    <t>Baggage Tractor</t>
  </si>
  <si>
    <t>BAGGAGE - TUG</t>
  </si>
  <si>
    <t>BAG TRACTOR</t>
  </si>
  <si>
    <t>LPG/Propane</t>
  </si>
  <si>
    <t>HIGH SPEED TUG</t>
  </si>
  <si>
    <t>Belt Loader</t>
  </si>
  <si>
    <t>BELT LOADER</t>
  </si>
  <si>
    <t>Bobtail</t>
  </si>
  <si>
    <t>Cargo Loader</t>
  </si>
  <si>
    <t>CARGO LOADER</t>
  </si>
  <si>
    <t>CONTAINER LOADER</t>
  </si>
  <si>
    <t>PALLET LOADER</t>
  </si>
  <si>
    <t>MAIN DECK LOADER</t>
  </si>
  <si>
    <t>Cargo Tractor</t>
  </si>
  <si>
    <t>PAY MOVER</t>
  </si>
  <si>
    <t>CONTAINER TRANSPORT</t>
  </si>
  <si>
    <t>LIGHT CART</t>
  </si>
  <si>
    <t>Cart</t>
  </si>
  <si>
    <t>PARTS/BURDEN</t>
  </si>
  <si>
    <t>PSGR ELEC CART</t>
  </si>
  <si>
    <t>MISC ELEC CART</t>
  </si>
  <si>
    <t>Catering Truck</t>
  </si>
  <si>
    <t>CAB SVC LIFT TRUCK</t>
  </si>
  <si>
    <t>CABIN SERVICE VEHICLE</t>
  </si>
  <si>
    <t>DE-ICE CART</t>
  </si>
  <si>
    <t>Fork Lift</t>
  </si>
  <si>
    <t>CNG</t>
  </si>
  <si>
    <t>Fuel Truck</t>
  </si>
  <si>
    <t>REFUELER</t>
  </si>
  <si>
    <t>Generator</t>
  </si>
  <si>
    <t>Ground Power Unit</t>
  </si>
  <si>
    <t>GPU</t>
  </si>
  <si>
    <t>GROUND POWER</t>
  </si>
  <si>
    <t>STATIONARY POWER</t>
  </si>
  <si>
    <t>RECTIFIER (DFW)</t>
  </si>
  <si>
    <t>PCA-GPU</t>
  </si>
  <si>
    <t>GPU RECTIFIER</t>
  </si>
  <si>
    <t>HPU</t>
  </si>
  <si>
    <t>FLUID CART</t>
  </si>
  <si>
    <t>LAVATORY SERVICE CART</t>
  </si>
  <si>
    <t>Lavatory Truck</t>
  </si>
  <si>
    <t>LAVATORY SERVICE TRUCK</t>
  </si>
  <si>
    <t>Lift</t>
  </si>
  <si>
    <t>AERIAL PLATFORM</t>
  </si>
  <si>
    <t>ERJ CUSTOMER LIFT</t>
  </si>
  <si>
    <t>MAINTENANCE BOOM</t>
  </si>
  <si>
    <t>LIFTING JACK</t>
  </si>
  <si>
    <t>BOOM LIFT</t>
  </si>
  <si>
    <t>Other ORE</t>
  </si>
  <si>
    <t>CRANE</t>
  </si>
  <si>
    <t>LIGHT TOWER</t>
  </si>
  <si>
    <t>MINI BUS</t>
  </si>
  <si>
    <t>BUS</t>
  </si>
  <si>
    <t>WRECKER</t>
  </si>
  <si>
    <t>RAMP PICKUP TRUCK</t>
  </si>
  <si>
    <t>MINI VAN</t>
  </si>
  <si>
    <t>Passenger Stand</t>
  </si>
  <si>
    <t>STAIR TRUCK</t>
  </si>
  <si>
    <t>PASSENGER STEPS</t>
  </si>
  <si>
    <t>STAIR UNIT</t>
  </si>
  <si>
    <t>Service Truck</t>
  </si>
  <si>
    <t>MTC LIFT TRUCK</t>
  </si>
  <si>
    <t>LIFT TRUCK</t>
  </si>
  <si>
    <t>MOBILE VEH LIFT</t>
  </si>
  <si>
    <t>PLATFORM LIFT</t>
  </si>
  <si>
    <t>ML</t>
  </si>
  <si>
    <t>Sweeper</t>
  </si>
  <si>
    <t>FLOOR SCRUBBER</t>
  </si>
  <si>
    <t>SCRUBBER/SWEEPER</t>
  </si>
  <si>
    <t>Water Truck</t>
  </si>
  <si>
    <t>POTABLE WATER CART</t>
  </si>
  <si>
    <t>WATER SERVICE TRUCK</t>
  </si>
  <si>
    <t>HP Bin --&gt;</t>
  </si>
  <si>
    <t>0.6 to 2.0 per Eng. Cert. level from Owner, using 2.0 as default</t>
  </si>
  <si>
    <t>0.6 to 2.0 per Eng. Cert. level from Owner, using 1.6 as default</t>
  </si>
  <si>
    <t>0.6 to 2.0 per Eng. Cert. level from Owner, using 1.1 as default</t>
  </si>
  <si>
    <t>Notes:</t>
  </si>
  <si>
    <t>1. Yellow Highlights = default values proposed by CDM Smith. Actual values would need to be obtained from each GSE owner/operator.</t>
  </si>
  <si>
    <t>2. Light Blue Highlight = corrected value for NOx/0.87 to obtain NOx+HC emission factor.</t>
  </si>
  <si>
    <t>Vehicle EIN</t>
  </si>
  <si>
    <t>Vehicle Serial Number</t>
  </si>
  <si>
    <t>Your Vehicle Number</t>
  </si>
  <si>
    <t>Vehicle Type</t>
  </si>
  <si>
    <t>Vehicle Manufacturer</t>
  </si>
  <si>
    <t>Vehicle Model</t>
  </si>
  <si>
    <t>T</t>
  </si>
  <si>
    <t>V</t>
  </si>
  <si>
    <t>W</t>
  </si>
  <si>
    <t>X</t>
  </si>
  <si>
    <t>Y</t>
  </si>
  <si>
    <t>A</t>
  </si>
  <si>
    <t>B</t>
  </si>
  <si>
    <t>C</t>
  </si>
  <si>
    <t>D</t>
  </si>
  <si>
    <t>E</t>
  </si>
  <si>
    <t>F</t>
  </si>
  <si>
    <t>Code</t>
  </si>
  <si>
    <t>Year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</si>
  <si>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</si>
  <si>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</si>
  <si>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</si>
  <si>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</si>
  <si>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</si>
  <si>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</si>
  <si>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</si>
  <si>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</si>
  <si>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</si>
  <si>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</si>
  <si>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</si>
  <si>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</si>
  <si>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</si>
  <si>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</si>
  <si>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</si>
  <si>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</si>
  <si>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</si>
  <si>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</si>
  <si>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</si>
  <si>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GSE Category</t>
  </si>
  <si>
    <t>Default Horsepower</t>
  </si>
  <si>
    <t>Deicer</t>
  </si>
  <si>
    <t>Hydrant Truck</t>
  </si>
  <si>
    <t>Lavatory Cart</t>
  </si>
  <si>
    <t>Lookup Table 1: Off-Road Diesel Emission Factors by Horsepower and Year, NOx+ HC (g/bhp-hr)</t>
  </si>
  <si>
    <t>Lookup Table 2: On-Road Diesel Emission Factors</t>
  </si>
  <si>
    <t>Lookup Table 3:   Emission Factors (HC+NOx) for Off-Road LSI Engines by Model Year (g/bhp-hr)</t>
  </si>
  <si>
    <t>Lookup Table 5: Default Horsepower by GSE Category</t>
  </si>
  <si>
    <t>Lookup Table 4:   Emission Factors (HC+NOx) for On-Road LSI Engines by Model Year (g/bhp-hr)</t>
  </si>
  <si>
    <t>Engine Horsepower</t>
  </si>
  <si>
    <t>All</t>
  </si>
  <si>
    <t>Lookup Table 6: GSE Category Finder</t>
  </si>
  <si>
    <t>Owner Designation</t>
  </si>
  <si>
    <t xml:space="preserve">Company Name: </t>
  </si>
  <si>
    <t>Use Table 1</t>
  </si>
  <si>
    <t>AIR CONDITIONER</t>
  </si>
  <si>
    <t>AIR START - ICE</t>
  </si>
  <si>
    <t>AIR START - TURBINE</t>
  </si>
  <si>
    <t>AIRCRAFT TRACTOR</t>
  </si>
  <si>
    <t>HI-SPEED TUG</t>
  </si>
  <si>
    <t>ROLL BACK</t>
  </si>
  <si>
    <t>BAG TUG</t>
  </si>
  <si>
    <t>BAGGAGE TRACTOR</t>
  </si>
  <si>
    <t>BOBTAIL</t>
  </si>
  <si>
    <t>CARGO CHUGGER</t>
  </si>
  <si>
    <t>CARGO TRACTOR</t>
  </si>
  <si>
    <t>CART</t>
  </si>
  <si>
    <t>ELECTRIC GEM CART</t>
  </si>
  <si>
    <t>GOLF CART</t>
  </si>
  <si>
    <t>HYDRANT CART</t>
  </si>
  <si>
    <t>CATERING TRUCK</t>
  </si>
  <si>
    <t>PROVISION TRUCK</t>
  </si>
  <si>
    <t>DEICER</t>
  </si>
  <si>
    <t>FORK LIFT</t>
  </si>
  <si>
    <t>FUEL TRUCK</t>
  </si>
  <si>
    <t>GENERATOR</t>
  </si>
  <si>
    <t>GROUND POWER UNIT</t>
  </si>
  <si>
    <t>HYDRANT TRUCK</t>
  </si>
  <si>
    <t>LAVATORY CART</t>
  </si>
  <si>
    <t>LAV TRUCK</t>
  </si>
  <si>
    <t>LAVATORY TRUCK</t>
  </si>
  <si>
    <t>LIFT</t>
  </si>
  <si>
    <t>MAN LIFT</t>
  </si>
  <si>
    <t>WHEEL CHAIR LIFT</t>
  </si>
  <si>
    <t>OTHER</t>
  </si>
  <si>
    <t>OTHER ORE</t>
  </si>
  <si>
    <t>PASSENGER STAIRS</t>
  </si>
  <si>
    <t>PASSENGER STAND</t>
  </si>
  <si>
    <t>SERVICE TRUCK</t>
  </si>
  <si>
    <t>SWEEPER</t>
  </si>
  <si>
    <t>WATER TRUCK</t>
  </si>
  <si>
    <t>AIRSTART - CONTINUOUS</t>
  </si>
  <si>
    <t>ELECTRIC CART</t>
  </si>
  <si>
    <t>GSE UTILITY CART</t>
  </si>
  <si>
    <t>MAINTENANCE LIFT</t>
  </si>
  <si>
    <t>REGIONAL BOARDING RAMP</t>
  </si>
  <si>
    <t>Relocated to another SCAQMD Airport?</t>
  </si>
  <si>
    <t>If Relocated to another SCAQMD Airport  - which one?</t>
  </si>
  <si>
    <t>Date of Relocation</t>
  </si>
  <si>
    <t>Estimated Hours of Use at Relocation Airport</t>
  </si>
  <si>
    <t>Has Equipment Returned to LAX? (Yes/No)</t>
  </si>
  <si>
    <t>Sale/Retirement?
(Reported in CARB DOORS)</t>
  </si>
  <si>
    <t xml:space="preserve"> GSE is relocated to another SCAQMD Airport</t>
  </si>
  <si>
    <t>(Yes/No)</t>
  </si>
  <si>
    <t>Instructions:</t>
  </si>
  <si>
    <t>If you answer "Yes", please complete columns A-H below.</t>
  </si>
  <si>
    <t>If you answer "Yes", please complete columns A-L below.</t>
  </si>
  <si>
    <t xml:space="preserve">       1. Reported sale/retirement of equipment through CARB DOORS? (Yes/No):</t>
  </si>
  <si>
    <t xml:space="preserve">       2. Relocated equipment to another SCAQMD airport? (Yes/No):</t>
  </si>
  <si>
    <t>LAX Motorized GSE Sale and Relocation Reporting Forms</t>
  </si>
  <si>
    <t>Equipment Type</t>
  </si>
  <si>
    <t>Company Equipment ID#</t>
  </si>
  <si>
    <t xml:space="preserve">Engine Year </t>
  </si>
  <si>
    <t>HORSEPOWER / KW
(if electric)</t>
  </si>
  <si>
    <t>OFF-ROAD or 
ON-ROAD ENGINE</t>
  </si>
  <si>
    <t>Fuel Type</t>
  </si>
  <si>
    <t>LAX Company Code:</t>
  </si>
  <si>
    <t>CARB EIN# or PERP REGISTRATION #</t>
  </si>
  <si>
    <t>gsereporting@lawa.org</t>
  </si>
  <si>
    <r>
      <t xml:space="preserve">Complete table below for GSE as applicable and email </t>
    </r>
    <r>
      <rPr>
        <b/>
        <sz val="13"/>
        <color rgb="FFFF0000"/>
        <rFont val="Calibri"/>
        <family val="2"/>
        <scheme val="minor"/>
      </rPr>
      <t>EXCEL</t>
    </r>
    <r>
      <rPr>
        <b/>
        <sz val="13"/>
        <color theme="1"/>
        <rFont val="Calibri"/>
        <family val="2"/>
        <scheme val="minor"/>
      </rPr>
      <t xml:space="preserve"> spreadsheet to:</t>
    </r>
  </si>
  <si>
    <t>Fleet Information for Calendar Year 2023</t>
  </si>
  <si>
    <t>Review your 2023 inventory report and answer questions 1 and 2 before proceeding.</t>
  </si>
  <si>
    <t>Enter Basic Information as Reported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</si>
</sst>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gray0625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7" borderId="3" xfId="0" applyNumberFormat="1" applyFont="1" applyFill="1" applyBorder="1" applyAlignment="1">
      <alignment horizontal="center"/>
    </xf>
    <xf numFmtId="2" fontId="3" fillId="7" borderId="3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0" fontId="0" fillId="0" borderId="0" xfId="0" applyNumberFormat="1"/>
    <xf numFmtId="0" fontId="2" fillId="0" borderId="3" xfId="0" applyFont="1" applyBorder="1"/>
    <xf numFmtId="0" fontId="4" fillId="0" borderId="0" xfId="0" applyFont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" xfId="0" applyBorder="1"/>
    <xf numFmtId="0" fontId="2" fillId="0" borderId="6" xfId="0" applyFont="1" applyBorder="1" applyAlignment="1">
      <alignment horizontal="center"/>
    </xf>
    <xf numFmtId="0" fontId="0" fillId="0" borderId="9" xfId="0" applyBorder="1"/>
    <xf numFmtId="0" fontId="2" fillId="0" borderId="9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64" fontId="0" fillId="7" borderId="1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/>
    <xf numFmtId="0" fontId="9" fillId="0" borderId="17" xfId="1" applyFont="1" applyBorder="1" applyAlignment="1">
      <alignment horizontal="left" vertical="center" indent="1"/>
    </xf>
    <xf numFmtId="165" fontId="8" fillId="0" borderId="14" xfId="2" applyNumberFormat="1" applyFont="1" applyBorder="1" applyAlignment="1">
      <alignment horizontal="left" indent="1"/>
    </xf>
    <xf numFmtId="0" fontId="9" fillId="0" borderId="18" xfId="1" applyFont="1" applyBorder="1" applyAlignment="1">
      <alignment horizontal="left" vertical="center" indent="1"/>
    </xf>
    <xf numFmtId="165" fontId="8" fillId="0" borderId="19" xfId="2" applyNumberFormat="1" applyFont="1" applyBorder="1" applyAlignment="1">
      <alignment horizontal="left" indent="1"/>
    </xf>
    <xf numFmtId="165" fontId="8" fillId="8" borderId="19" xfId="2" applyNumberFormat="1" applyFont="1" applyFill="1" applyBorder="1" applyAlignment="1">
      <alignment horizontal="left" indent="1"/>
    </xf>
    <xf numFmtId="0" fontId="9" fillId="0" borderId="20" xfId="1" applyFont="1" applyBorder="1" applyAlignment="1">
      <alignment horizontal="left" indent="1"/>
    </xf>
    <xf numFmtId="165" fontId="8" fillId="0" borderId="21" xfId="2" applyNumberFormat="1" applyFont="1" applyBorder="1" applyAlignment="1">
      <alignment horizontal="left" indent="1"/>
    </xf>
    <xf numFmtId="0" fontId="9" fillId="2" borderId="18" xfId="1" applyFont="1" applyFill="1" applyBorder="1" applyAlignment="1">
      <alignment horizontal="left" vertical="center" indent="1"/>
    </xf>
    <xf numFmtId="165" fontId="8" fillId="2" borderId="19" xfId="2" applyNumberFormat="1" applyFont="1" applyFill="1" applyBorder="1" applyAlignment="1">
      <alignment horizontal="left" indent="1"/>
    </xf>
    <xf numFmtId="0" fontId="0" fillId="0" borderId="1" xfId="0" applyBorder="1"/>
    <xf numFmtId="0" fontId="2" fillId="0" borderId="9" xfId="0" applyFont="1" applyBorder="1"/>
    <xf numFmtId="164" fontId="0" fillId="2" borderId="1" xfId="0" applyNumberFormat="1" applyFill="1" applyBorder="1" applyAlignment="1">
      <alignment horizontal="left" vertical="center"/>
    </xf>
    <xf numFmtId="165" fontId="8" fillId="0" borderId="13" xfId="2" applyNumberFormat="1" applyFont="1" applyBorder="1" applyAlignment="1">
      <alignment horizontal="left" indent="1"/>
    </xf>
    <xf numFmtId="165" fontId="8" fillId="0" borderId="1" xfId="2" applyNumberFormat="1" applyFont="1" applyBorder="1" applyAlignment="1">
      <alignment horizontal="left" indent="1"/>
    </xf>
    <xf numFmtId="165" fontId="8" fillId="8" borderId="1" xfId="2" applyNumberFormat="1" applyFont="1" applyFill="1" applyBorder="1" applyAlignment="1">
      <alignment horizontal="left" indent="1"/>
    </xf>
    <xf numFmtId="165" fontId="8" fillId="2" borderId="1" xfId="2" applyNumberFormat="1" applyFont="1" applyFill="1" applyBorder="1" applyAlignment="1">
      <alignment horizontal="left" indent="1"/>
    </xf>
    <xf numFmtId="165" fontId="8" fillId="0" borderId="2" xfId="2" applyNumberFormat="1" applyFont="1" applyBorder="1" applyAlignment="1">
      <alignment horizontal="left" indent="1"/>
    </xf>
    <xf numFmtId="0" fontId="9" fillId="8" borderId="22" xfId="2" applyNumberFormat="1" applyFont="1" applyFill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9" borderId="0" xfId="0" applyFill="1"/>
    <xf numFmtId="0" fontId="14" fillId="9" borderId="0" xfId="0" applyFont="1" applyFill="1"/>
    <xf numFmtId="0" fontId="10" fillId="9" borderId="0" xfId="0" applyFont="1" applyFill="1" applyAlignment="1">
      <alignment horizontal="center" wrapText="1"/>
    </xf>
    <xf numFmtId="0" fontId="2" fillId="9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16" fillId="9" borderId="0" xfId="0" applyFont="1" applyFill="1"/>
    <xf numFmtId="0" fontId="15" fillId="13" borderId="0" xfId="0" applyFont="1" applyFill="1" applyAlignment="1" applyProtection="1">
      <alignment horizontal="center" vertical="center"/>
      <protection locked="0"/>
    </xf>
    <xf numFmtId="0" fontId="17" fillId="10" borderId="12" xfId="0" applyFont="1" applyFill="1" applyBorder="1" applyAlignment="1" applyProtection="1">
      <alignment horizontal="center"/>
      <protection locked="0"/>
    </xf>
    <xf numFmtId="0" fontId="4" fillId="9" borderId="0" xfId="0" applyFont="1" applyFill="1"/>
    <xf numFmtId="0" fontId="4" fillId="9" borderId="0" xfId="0" applyFont="1" applyFill="1" applyAlignment="1">
      <alignment horizontal="right"/>
    </xf>
    <xf numFmtId="0" fontId="6" fillId="9" borderId="24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0" fillId="13" borderId="1" xfId="0" applyFill="1" applyBorder="1" applyAlignment="1" applyProtection="1">
      <alignment horizontal="left"/>
      <protection locked="0"/>
    </xf>
    <xf numFmtId="0" fontId="0" fillId="13" borderId="1" xfId="0" applyFill="1" applyBorder="1" applyAlignment="1" applyProtection="1">
      <alignment horizontal="center"/>
      <protection locked="0"/>
    </xf>
    <xf numFmtId="1" fontId="0" fillId="13" borderId="1" xfId="0" applyNumberForma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4" applyFont="1" applyFill="1" applyBorder="1" applyAlignment="1">
      <alignment horizontal="right" vertical="center"/>
    </xf>
    <xf numFmtId="0" fontId="15" fillId="13" borderId="0" xfId="0" applyFont="1" applyFill="1" applyAlignment="1">
      <alignment horizontal="center" vertical="center"/>
    </xf>
    <xf numFmtId="0" fontId="21" fillId="0" borderId="0" xfId="0" applyFont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left" vertical="center"/>
    </xf>
    <xf numFmtId="0" fontId="15" fillId="13" borderId="0" xfId="0" applyFont="1" applyFill="1" applyAlignment="1" applyProtection="1">
      <alignment horizontal="center" vertical="center"/>
      <protection locked="0"/>
    </xf>
    <xf numFmtId="0" fontId="12" fillId="13" borderId="10" xfId="0" applyFont="1" applyFill="1" applyBorder="1" applyAlignment="1">
      <alignment horizontal="center" wrapText="1"/>
    </xf>
    <xf numFmtId="0" fontId="12" fillId="13" borderId="11" xfId="0" applyFont="1" applyFill="1" applyBorder="1" applyAlignment="1">
      <alignment horizontal="center" wrapText="1"/>
    </xf>
    <xf numFmtId="0" fontId="12" fillId="13" borderId="12" xfId="0" applyFont="1" applyFill="1" applyBorder="1" applyAlignment="1">
      <alignment horizontal="center" wrapText="1"/>
    </xf>
    <xf numFmtId="0" fontId="14" fillId="9" borderId="0" xfId="0" applyFont="1" applyFill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12" fillId="13" borderId="10" xfId="3" applyFont="1" applyFill="1" applyBorder="1" applyAlignment="1">
      <alignment horizontal="center"/>
    </xf>
    <xf numFmtId="0" fontId="12" fillId="13" borderId="11" xfId="3" applyFont="1" applyFill="1" applyBorder="1" applyAlignment="1">
      <alignment horizontal="center"/>
    </xf>
    <xf numFmtId="0" fontId="12" fillId="13" borderId="12" xfId="3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</cellXfs>
  <cellStyles count="5">
    <cellStyle name="Comma 2" xfId="2" xr:uid="{00000000-0005-0000-0000-000000000000}"/>
    <cellStyle name="Explanatory Text" xfId="3" builtinId="53"/>
    <cellStyle name="Hyperlink" xfId="4" builtinId="8"/>
    <cellStyle name="Normal" xfId="0" builtinId="0"/>
    <cellStyle name="Normal 2" xfId="1" xr:uid="{00000000-0005-0000-0000-000003000000}"/>
  </cellStyles>
  <dxfs count="0"/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66FFFF"/>
      <color rgb="FFCCFFFF"/>
      <color rgb="FFCCCCFF"/>
      <color rgb="FF9999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ereporting@lawa.org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0"/>
  <sheetViews>
    <sheetView tabSelected="1" zoomScale="90" zoomScaleNormal="90" workbookViewId="0">
      <pane ySplit="16" topLeftCell="A17" activePane="bottomLeft" state="frozen"/>
      <selection pane="bottomLeft" activeCell="A8" sqref="A8"/>
    </sheetView>
  </sheetViews>
  <sheetFormatPr defaultRowHeight="15" x14ac:dyDescent="0.25"/>
  <cols>
    <col min="1" max="1" width="18.42578125" style="66" customWidth="1"/>
    <col min="2" max="2" width="17.42578125" style="66" customWidth="1"/>
    <col min="3" max="13" width="15.7109375" style="66" customWidth="1"/>
    <col min="14" max="16384" width="9.140625" style="66"/>
  </cols>
  <sheetData>
    <row r="1" spans="1:13" s="71" customFormat="1" ht="17.25" customHeight="1" x14ac:dyDescent="0.35">
      <c r="A1" s="90" t="s">
        <v>233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71" customFormat="1" ht="17.25" customHeight="1" x14ac:dyDescent="0.3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71" customFormat="1" ht="17.25" customHeight="1" x14ac:dyDescent="0.35">
      <c r="A3" s="93" t="s">
        <v>244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71" customFormat="1" ht="17.25" customHeight="1" x14ac:dyDescent="0.3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7.25" customHeight="1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ht="17.25" customHeight="1" x14ac:dyDescent="0.25">
      <c r="A6" s="67"/>
      <c r="B6" s="91" t="s">
        <v>228</v>
      </c>
      <c r="C6" s="91"/>
      <c r="D6" s="91"/>
      <c r="E6" s="91"/>
      <c r="F6" s="91"/>
      <c r="G6" s="91"/>
      <c r="H6" s="91"/>
    </row>
    <row r="7" spans="1:13" ht="17.25" customHeight="1" thickBot="1" x14ac:dyDescent="0.3">
      <c r="A7" s="67"/>
      <c r="B7" s="92" t="s">
        <v>245</v>
      </c>
      <c r="C7" s="92"/>
      <c r="D7" s="92"/>
      <c r="E7" s="92"/>
      <c r="F7" s="92"/>
      <c r="G7" s="92"/>
    </row>
    <row r="8" spans="1:13" s="67" customFormat="1" ht="17.25" customHeight="1" thickBot="1" x14ac:dyDescent="0.3">
      <c r="B8" s="84" t="s">
        <v>231</v>
      </c>
      <c r="C8" s="85"/>
      <c r="D8" s="85"/>
      <c r="E8" s="85"/>
      <c r="F8" s="86"/>
      <c r="G8" s="73"/>
      <c r="H8" s="70" t="s">
        <v>229</v>
      </c>
      <c r="J8" s="69"/>
      <c r="K8" s="69"/>
      <c r="L8" s="69"/>
      <c r="M8" s="69"/>
    </row>
    <row r="9" spans="1:13" s="67" customFormat="1" ht="17.25" customHeight="1" thickBot="1" x14ac:dyDescent="0.3">
      <c r="B9" s="84" t="s">
        <v>232</v>
      </c>
      <c r="C9" s="85"/>
      <c r="D9" s="85"/>
      <c r="E9" s="85"/>
      <c r="F9" s="86"/>
      <c r="G9" s="73"/>
      <c r="H9" s="70" t="s">
        <v>230</v>
      </c>
      <c r="J9" s="69"/>
      <c r="K9" s="69"/>
      <c r="L9" s="69"/>
      <c r="M9" s="69"/>
    </row>
    <row r="10" spans="1:13" s="67" customFormat="1" ht="17.25" customHeight="1" x14ac:dyDescent="0.2">
      <c r="B10" s="88" t="s">
        <v>243</v>
      </c>
      <c r="C10" s="87"/>
      <c r="D10" s="88"/>
      <c r="E10" s="88"/>
      <c r="F10" s="88"/>
      <c r="G10" s="88"/>
      <c r="H10" s="89" t="s">
        <v>242</v>
      </c>
      <c r="I10" s="88"/>
      <c r="K10" s="69"/>
      <c r="L10" s="69"/>
      <c r="M10" s="69"/>
    </row>
    <row r="11" spans="1:13" s="67" customFormat="1" ht="17.25" customHeight="1" thickBot="1" x14ac:dyDescent="0.25">
      <c r="I11" s="70"/>
      <c r="J11" s="69"/>
      <c r="K11" s="69"/>
      <c r="L11" s="69"/>
      <c r="M11" s="69"/>
    </row>
    <row r="12" spans="1:13" s="67" customFormat="1" ht="18.75" customHeight="1" thickBot="1" x14ac:dyDescent="0.3">
      <c r="A12" s="74"/>
      <c r="B12" s="75" t="s">
        <v>240</v>
      </c>
      <c r="C12" s="98"/>
      <c r="D12" s="99"/>
      <c r="E12" s="99"/>
      <c r="F12" s="99"/>
      <c r="G12" s="99"/>
      <c r="H12" s="100"/>
    </row>
    <row r="13" spans="1:13" ht="18.75" customHeight="1" thickBot="1" x14ac:dyDescent="0.3">
      <c r="A13" s="74"/>
      <c r="B13" s="75" t="s">
        <v>177</v>
      </c>
      <c r="C13" s="98"/>
      <c r="D13" s="99"/>
      <c r="E13" s="99"/>
      <c r="F13" s="99"/>
      <c r="G13" s="99"/>
      <c r="H13" s="100"/>
    </row>
    <row r="14" spans="1:13" ht="18.75" customHeight="1" thickBot="1" x14ac:dyDescent="0.3"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3" ht="18.75" customHeight="1" thickBot="1" x14ac:dyDescent="0.35">
      <c r="A15" s="101" t="s">
        <v>246</v>
      </c>
      <c r="B15" s="102"/>
      <c r="C15" s="102"/>
      <c r="D15" s="102"/>
      <c r="E15" s="102"/>
      <c r="F15" s="102"/>
      <c r="G15" s="103"/>
      <c r="H15" s="94" t="s">
        <v>227</v>
      </c>
      <c r="I15" s="96"/>
      <c r="J15" s="94" t="s">
        <v>226</v>
      </c>
      <c r="K15" s="95"/>
      <c r="L15" s="95"/>
      <c r="M15" s="96"/>
    </row>
    <row r="16" spans="1:13" ht="48" x14ac:dyDescent="0.25">
      <c r="A16" s="76" t="s">
        <v>234</v>
      </c>
      <c r="B16" s="77" t="s">
        <v>241</v>
      </c>
      <c r="C16" s="78" t="s">
        <v>235</v>
      </c>
      <c r="D16" s="78" t="s">
        <v>236</v>
      </c>
      <c r="E16" s="78" t="s">
        <v>237</v>
      </c>
      <c r="F16" s="78" t="s">
        <v>238</v>
      </c>
      <c r="G16" s="78" t="s">
        <v>239</v>
      </c>
      <c r="H16" s="79" t="s">
        <v>225</v>
      </c>
      <c r="I16" s="79" t="s">
        <v>220</v>
      </c>
      <c r="J16" s="80" t="s">
        <v>221</v>
      </c>
      <c r="K16" s="80" t="s">
        <v>222</v>
      </c>
      <c r="L16" s="80" t="s">
        <v>223</v>
      </c>
      <c r="M16" s="80" t="s">
        <v>224</v>
      </c>
    </row>
    <row r="17" spans="1:13" x14ac:dyDescent="0.25">
      <c r="A17" s="81"/>
      <c r="B17" s="81"/>
      <c r="C17" s="81"/>
      <c r="D17" s="82"/>
      <c r="E17" s="83"/>
      <c r="F17" s="82"/>
      <c r="G17" s="82"/>
      <c r="H17" s="82"/>
      <c r="I17" s="82"/>
      <c r="J17" s="82"/>
      <c r="K17" s="82"/>
      <c r="L17" s="82"/>
      <c r="M17" s="82"/>
    </row>
    <row r="18" spans="1:13" x14ac:dyDescent="0.25">
      <c r="A18" s="81"/>
      <c r="B18" s="81"/>
      <c r="C18" s="81"/>
      <c r="D18" s="82"/>
      <c r="E18" s="83"/>
      <c r="F18" s="82"/>
      <c r="G18" s="82"/>
      <c r="H18" s="82"/>
      <c r="I18" s="82"/>
      <c r="J18" s="82"/>
      <c r="K18" s="82"/>
      <c r="L18" s="82"/>
      <c r="M18" s="82"/>
    </row>
    <row r="19" spans="1:13" x14ac:dyDescent="0.25">
      <c r="A19" s="81"/>
      <c r="B19" s="81"/>
      <c r="C19" s="81"/>
      <c r="D19" s="82"/>
      <c r="E19" s="83"/>
      <c r="F19" s="82"/>
      <c r="G19" s="82"/>
      <c r="H19" s="82"/>
      <c r="I19" s="82"/>
      <c r="J19" s="82"/>
      <c r="K19" s="82"/>
      <c r="L19" s="82"/>
      <c r="M19" s="82"/>
    </row>
    <row r="20" spans="1:13" x14ac:dyDescent="0.25">
      <c r="A20" s="81"/>
      <c r="B20" s="81"/>
      <c r="C20" s="81"/>
      <c r="D20" s="82"/>
      <c r="E20" s="83"/>
      <c r="F20" s="82"/>
      <c r="G20" s="82"/>
      <c r="H20" s="82"/>
      <c r="I20" s="82"/>
      <c r="J20" s="82"/>
      <c r="K20" s="82"/>
      <c r="L20" s="82"/>
      <c r="M20" s="82"/>
    </row>
    <row r="21" spans="1:13" x14ac:dyDescent="0.25">
      <c r="A21" s="81"/>
      <c r="B21" s="81"/>
      <c r="C21" s="81"/>
      <c r="D21" s="82"/>
      <c r="E21" s="83"/>
      <c r="F21" s="82"/>
      <c r="G21" s="82"/>
      <c r="H21" s="82"/>
      <c r="I21" s="82"/>
      <c r="J21" s="82"/>
      <c r="K21" s="82"/>
      <c r="L21" s="82"/>
      <c r="M21" s="82"/>
    </row>
    <row r="22" spans="1:13" x14ac:dyDescent="0.25">
      <c r="A22" s="81"/>
      <c r="B22" s="81"/>
      <c r="C22" s="81"/>
      <c r="D22" s="82"/>
      <c r="E22" s="83"/>
      <c r="F22" s="82"/>
      <c r="G22" s="82"/>
      <c r="H22" s="82"/>
      <c r="I22" s="82"/>
      <c r="J22" s="82"/>
      <c r="K22" s="82"/>
      <c r="L22" s="82"/>
      <c r="M22" s="82"/>
    </row>
    <row r="23" spans="1:13" x14ac:dyDescent="0.25">
      <c r="A23" s="81"/>
      <c r="B23" s="81"/>
      <c r="C23" s="81"/>
      <c r="D23" s="82"/>
      <c r="E23" s="83"/>
      <c r="F23" s="82"/>
      <c r="G23" s="82"/>
      <c r="H23" s="82"/>
      <c r="I23" s="82"/>
      <c r="J23" s="82"/>
      <c r="K23" s="82"/>
      <c r="L23" s="82"/>
      <c r="M23" s="82"/>
    </row>
    <row r="24" spans="1:13" x14ac:dyDescent="0.25">
      <c r="A24" s="81"/>
      <c r="B24" s="81"/>
      <c r="C24" s="81"/>
      <c r="D24" s="82"/>
      <c r="E24" s="83"/>
      <c r="F24" s="82"/>
      <c r="G24" s="82"/>
      <c r="H24" s="82"/>
      <c r="I24" s="82"/>
      <c r="J24" s="82"/>
      <c r="K24" s="82"/>
      <c r="L24" s="82"/>
      <c r="M24" s="82"/>
    </row>
    <row r="25" spans="1:13" x14ac:dyDescent="0.25">
      <c r="A25" s="81"/>
      <c r="B25" s="81"/>
      <c r="C25" s="81"/>
      <c r="D25" s="82"/>
      <c r="E25" s="83"/>
      <c r="F25" s="82"/>
      <c r="G25" s="82"/>
      <c r="H25" s="82"/>
      <c r="I25" s="82"/>
      <c r="J25" s="82"/>
      <c r="K25" s="82"/>
      <c r="L25" s="82"/>
      <c r="M25" s="82"/>
    </row>
    <row r="26" spans="1:13" x14ac:dyDescent="0.25">
      <c r="A26" s="81"/>
      <c r="B26" s="81"/>
      <c r="C26" s="81"/>
      <c r="D26" s="82"/>
      <c r="E26" s="83"/>
      <c r="F26" s="82"/>
      <c r="G26" s="82"/>
      <c r="H26" s="82"/>
      <c r="I26" s="82"/>
      <c r="J26" s="82"/>
      <c r="K26" s="82"/>
      <c r="L26" s="82"/>
      <c r="M26" s="82"/>
    </row>
    <row r="27" spans="1:13" x14ac:dyDescent="0.25">
      <c r="A27" s="81"/>
      <c r="B27" s="81"/>
      <c r="C27" s="81"/>
      <c r="D27" s="82"/>
      <c r="E27" s="83"/>
      <c r="F27" s="82"/>
      <c r="G27" s="82"/>
      <c r="H27" s="82"/>
      <c r="I27" s="82"/>
      <c r="J27" s="82"/>
      <c r="K27" s="82"/>
      <c r="L27" s="82"/>
      <c r="M27" s="82"/>
    </row>
    <row r="28" spans="1:13" x14ac:dyDescent="0.25">
      <c r="A28" s="81"/>
      <c r="B28" s="81"/>
      <c r="C28" s="81"/>
      <c r="D28" s="82"/>
      <c r="E28" s="83"/>
      <c r="F28" s="82"/>
      <c r="G28" s="82"/>
      <c r="H28" s="82"/>
      <c r="I28" s="82"/>
      <c r="J28" s="82"/>
      <c r="K28" s="82"/>
      <c r="L28" s="82"/>
      <c r="M28" s="82"/>
    </row>
    <row r="29" spans="1:13" x14ac:dyDescent="0.25">
      <c r="A29" s="81"/>
      <c r="B29" s="81"/>
      <c r="C29" s="81"/>
      <c r="D29" s="82"/>
      <c r="E29" s="83"/>
      <c r="F29" s="82"/>
      <c r="G29" s="82"/>
      <c r="H29" s="82"/>
      <c r="I29" s="82"/>
      <c r="J29" s="82"/>
      <c r="K29" s="82"/>
      <c r="L29" s="82"/>
      <c r="M29" s="82"/>
    </row>
    <row r="30" spans="1:13" x14ac:dyDescent="0.25">
      <c r="A30" s="81"/>
      <c r="B30" s="81"/>
      <c r="C30" s="81"/>
      <c r="D30" s="82"/>
      <c r="E30" s="83"/>
      <c r="F30" s="82"/>
      <c r="G30" s="82"/>
      <c r="H30" s="82"/>
      <c r="I30" s="82"/>
      <c r="J30" s="82"/>
      <c r="K30" s="82"/>
      <c r="L30" s="82"/>
      <c r="M30" s="82"/>
    </row>
  </sheetData>
  <mergeCells count="10">
    <mergeCell ref="A1:M2"/>
    <mergeCell ref="B6:H6"/>
    <mergeCell ref="B7:G7"/>
    <mergeCell ref="A3:M3"/>
    <mergeCell ref="J15:M15"/>
    <mergeCell ref="H15:I15"/>
    <mergeCell ref="A5:M5"/>
    <mergeCell ref="C12:H12"/>
    <mergeCell ref="C13:H13"/>
    <mergeCell ref="A15:G15"/>
  </mergeCells>
  <dataValidations count="4">
    <dataValidation type="list" showInputMessage="1" showErrorMessage="1" sqref="G17:G30" xr:uid="{00000000-0002-0000-0000-000000000000}">
      <formula1>_FuelType</formula1>
    </dataValidation>
    <dataValidation type="whole" operator="greaterThan" allowBlank="1" showInputMessage="1" showErrorMessage="1" sqref="D17:D30" xr:uid="{00000000-0002-0000-0000-000002000000}">
      <formula1>1960</formula1>
    </dataValidation>
    <dataValidation type="whole" operator="greaterThanOrEqual" allowBlank="1" showInputMessage="1" showErrorMessage="1" sqref="E17:E30" xr:uid="{00000000-0002-0000-0000-000003000000}">
      <formula1>0</formula1>
    </dataValidation>
    <dataValidation type="list" allowBlank="1" showInputMessage="1" showErrorMessage="1" sqref="M17:M30 H17:I30 G8:G9" xr:uid="{00000000-0002-0000-0000-000001000000}">
      <formula1>"Yes,No"</formula1>
    </dataValidation>
  </dataValidations>
  <hyperlinks>
    <hyperlink ref="H10" r:id="rId1" xr:uid="{4AD5ECE9-C6E6-4D57-9865-D28AB82C35D0}"/>
  </hyperlinks>
  <pageMargins left="0.7" right="0.7" top="0.75" bottom="0.75" header="0.3" footer="0.3"/>
  <pageSetup scale="59" fitToHeight="0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78"/>
  <sheetViews>
    <sheetView workbookViewId="0"/>
  </sheetViews>
  <sheetFormatPr defaultRowHeight="15" x14ac:dyDescent="0.25"/>
  <cols>
    <col min="1" max="1" width="21" customWidth="1"/>
    <col min="12" max="12" width="18.42578125" bestFit="1" customWidth="1"/>
    <col min="13" max="13" width="58.7109375" customWidth="1"/>
    <col min="14" max="14" width="53.28515625" customWidth="1"/>
    <col min="16" max="16" width="23.140625" customWidth="1"/>
    <col min="17" max="17" width="26.85546875" customWidth="1"/>
    <col min="18" max="18" width="30.140625" customWidth="1"/>
    <col min="19" max="19" width="17.85546875" customWidth="1"/>
    <col min="21" max="21" width="17.28515625" bestFit="1" customWidth="1"/>
    <col min="22" max="22" width="17.28515625" customWidth="1"/>
    <col min="23" max="23" width="19.85546875" bestFit="1" customWidth="1"/>
  </cols>
  <sheetData>
    <row r="1" spans="1:23" x14ac:dyDescent="0.25">
      <c r="A1" t="s">
        <v>122</v>
      </c>
    </row>
    <row r="2" spans="1:23" x14ac:dyDescent="0.25">
      <c r="A2" t="s">
        <v>123</v>
      </c>
      <c r="R2" s="27"/>
    </row>
    <row r="3" spans="1:23" x14ac:dyDescent="0.25">
      <c r="A3" t="s">
        <v>124</v>
      </c>
    </row>
    <row r="5" spans="1:23" ht="15.75" x14ac:dyDescent="0.25">
      <c r="A5" s="105" t="s">
        <v>168</v>
      </c>
      <c r="B5" s="105"/>
      <c r="C5" s="105"/>
      <c r="D5" s="105"/>
      <c r="E5" s="105"/>
      <c r="F5" s="105"/>
      <c r="G5" s="105"/>
      <c r="H5" s="105"/>
      <c r="I5" s="105"/>
      <c r="L5" s="29" t="s">
        <v>169</v>
      </c>
      <c r="P5" s="29" t="s">
        <v>170</v>
      </c>
      <c r="U5" s="29" t="s">
        <v>172</v>
      </c>
      <c r="V5" s="29"/>
    </row>
    <row r="7" spans="1:23" x14ac:dyDescent="0.25">
      <c r="B7" s="104" t="s">
        <v>0</v>
      </c>
      <c r="C7" s="104"/>
      <c r="D7" s="104"/>
      <c r="E7" s="104"/>
      <c r="F7" s="104"/>
      <c r="G7" s="104"/>
      <c r="H7" s="104"/>
      <c r="I7" s="104"/>
      <c r="L7" s="35"/>
      <c r="M7" s="36"/>
      <c r="P7" s="35"/>
      <c r="Q7" s="35"/>
      <c r="R7" s="36"/>
    </row>
    <row r="8" spans="1:23" x14ac:dyDescent="0.25">
      <c r="A8" s="4" t="s">
        <v>9</v>
      </c>
      <c r="B8" s="63" t="s">
        <v>1</v>
      </c>
      <c r="C8" s="63" t="s">
        <v>2</v>
      </c>
      <c r="D8" s="63" t="s">
        <v>3</v>
      </c>
      <c r="E8" s="63" t="s">
        <v>4</v>
      </c>
      <c r="F8" s="63" t="s">
        <v>5</v>
      </c>
      <c r="G8" s="63" t="s">
        <v>6</v>
      </c>
      <c r="H8" s="63" t="s">
        <v>7</v>
      </c>
      <c r="I8" s="63" t="s">
        <v>8</v>
      </c>
      <c r="L8" s="28" t="s">
        <v>9</v>
      </c>
      <c r="M8" s="34" t="s">
        <v>26</v>
      </c>
      <c r="P8" s="106" t="s">
        <v>9</v>
      </c>
      <c r="Q8" s="107"/>
      <c r="R8" s="34" t="s">
        <v>26</v>
      </c>
      <c r="U8" s="4" t="s">
        <v>9</v>
      </c>
      <c r="V8" s="4" t="s">
        <v>173</v>
      </c>
      <c r="W8" s="63" t="s">
        <v>26</v>
      </c>
    </row>
    <row r="9" spans="1:23" x14ac:dyDescent="0.25">
      <c r="A9" s="38" t="s">
        <v>118</v>
      </c>
      <c r="B9" s="39">
        <v>25</v>
      </c>
      <c r="C9" s="39">
        <v>50</v>
      </c>
      <c r="D9" s="39">
        <v>75</v>
      </c>
      <c r="E9" s="39">
        <v>100</v>
      </c>
      <c r="F9" s="39">
        <v>175</v>
      </c>
      <c r="G9" s="39">
        <v>300</v>
      </c>
      <c r="H9" s="39">
        <v>600</v>
      </c>
      <c r="I9" s="39">
        <v>750</v>
      </c>
      <c r="L9" s="28"/>
      <c r="M9" s="34"/>
      <c r="P9" s="64"/>
      <c r="Q9" s="65"/>
      <c r="R9" s="34"/>
      <c r="U9" s="54" t="s">
        <v>174</v>
      </c>
      <c r="V9" s="54" t="s">
        <v>174</v>
      </c>
      <c r="W9" s="54">
        <v>0.7</v>
      </c>
    </row>
    <row r="10" spans="1:23" x14ac:dyDescent="0.25">
      <c r="A10" s="2" t="s">
        <v>16</v>
      </c>
      <c r="B10" s="5">
        <v>8.3000000000000007</v>
      </c>
      <c r="C10" s="5">
        <v>17</v>
      </c>
      <c r="D10" s="5">
        <v>17</v>
      </c>
      <c r="E10" s="5">
        <v>18.3</v>
      </c>
      <c r="F10" s="5">
        <v>18.3</v>
      </c>
      <c r="G10" s="5">
        <v>17.5</v>
      </c>
      <c r="H10" s="5">
        <v>17.5</v>
      </c>
      <c r="I10" s="5">
        <v>17.5</v>
      </c>
      <c r="L10" s="2" t="s">
        <v>18</v>
      </c>
      <c r="M10" s="2" t="s">
        <v>178</v>
      </c>
      <c r="P10" s="31"/>
      <c r="Q10" s="32" t="s">
        <v>23</v>
      </c>
      <c r="R10" s="3">
        <v>12</v>
      </c>
    </row>
    <row r="11" spans="1:23" x14ac:dyDescent="0.25">
      <c r="A11" s="16">
        <v>1960</v>
      </c>
      <c r="B11" s="17">
        <v>8.3000000000000007</v>
      </c>
      <c r="C11" s="17">
        <v>17</v>
      </c>
      <c r="D11" s="17">
        <v>17</v>
      </c>
      <c r="E11" s="17">
        <v>18.3</v>
      </c>
      <c r="F11" s="17">
        <v>18.3</v>
      </c>
      <c r="G11" s="17">
        <v>17.5</v>
      </c>
      <c r="H11" s="17">
        <v>17.5</v>
      </c>
      <c r="I11" s="17">
        <v>17.5</v>
      </c>
      <c r="L11" s="2">
        <v>1979</v>
      </c>
      <c r="M11" s="3">
        <v>8.6</v>
      </c>
      <c r="P11" s="108" t="s">
        <v>24</v>
      </c>
      <c r="Q11" s="30">
        <v>2001</v>
      </c>
      <c r="R11" s="3">
        <v>12</v>
      </c>
    </row>
    <row r="12" spans="1:23" x14ac:dyDescent="0.25">
      <c r="A12" s="16">
        <v>1961</v>
      </c>
      <c r="B12" s="17">
        <v>8.3000000000000007</v>
      </c>
      <c r="C12" s="17">
        <v>17</v>
      </c>
      <c r="D12" s="17">
        <v>17</v>
      </c>
      <c r="E12" s="17">
        <v>18.3</v>
      </c>
      <c r="F12" s="17">
        <v>18.3</v>
      </c>
      <c r="G12" s="17">
        <v>17.5</v>
      </c>
      <c r="H12" s="17">
        <v>17.5</v>
      </c>
      <c r="I12" s="17">
        <v>17.5</v>
      </c>
      <c r="L12" s="2">
        <v>1980</v>
      </c>
      <c r="M12" s="42">
        <v>6</v>
      </c>
      <c r="P12" s="108"/>
      <c r="Q12" s="30">
        <v>2002</v>
      </c>
      <c r="R12" s="3">
        <v>12</v>
      </c>
    </row>
    <row r="13" spans="1:23" x14ac:dyDescent="0.25">
      <c r="A13" s="16">
        <v>1962</v>
      </c>
      <c r="B13" s="17">
        <v>8.3000000000000007</v>
      </c>
      <c r="C13" s="17">
        <v>17</v>
      </c>
      <c r="D13" s="17">
        <v>17</v>
      </c>
      <c r="E13" s="17">
        <v>18.3</v>
      </c>
      <c r="F13" s="17">
        <v>18.3</v>
      </c>
      <c r="G13" s="17">
        <v>17.5</v>
      </c>
      <c r="H13" s="17">
        <v>17.5</v>
      </c>
      <c r="I13" s="17">
        <v>17.5</v>
      </c>
      <c r="L13" s="2">
        <v>1981</v>
      </c>
      <c r="M13" s="42">
        <v>6</v>
      </c>
      <c r="P13" s="108"/>
      <c r="Q13" s="30">
        <v>2003</v>
      </c>
      <c r="R13" s="3">
        <v>12</v>
      </c>
    </row>
    <row r="14" spans="1:23" x14ac:dyDescent="0.25">
      <c r="A14" s="16">
        <v>1963</v>
      </c>
      <c r="B14" s="17">
        <v>8.3000000000000007</v>
      </c>
      <c r="C14" s="17">
        <v>17</v>
      </c>
      <c r="D14" s="17">
        <v>17</v>
      </c>
      <c r="E14" s="17">
        <v>18.3</v>
      </c>
      <c r="F14" s="17">
        <v>18.3</v>
      </c>
      <c r="G14" s="17">
        <v>17.5</v>
      </c>
      <c r="H14" s="17">
        <v>17.5</v>
      </c>
      <c r="I14" s="17">
        <v>17.5</v>
      </c>
      <c r="L14" s="2">
        <v>1982</v>
      </c>
      <c r="M14" s="42">
        <v>6</v>
      </c>
      <c r="P14" s="108" t="s">
        <v>25</v>
      </c>
      <c r="Q14" s="30">
        <v>2001</v>
      </c>
      <c r="R14" s="3">
        <v>3</v>
      </c>
    </row>
    <row r="15" spans="1:23" x14ac:dyDescent="0.25">
      <c r="A15" s="16">
        <v>1964</v>
      </c>
      <c r="B15" s="17">
        <v>8.3000000000000007</v>
      </c>
      <c r="C15" s="17">
        <v>17</v>
      </c>
      <c r="D15" s="17">
        <v>17</v>
      </c>
      <c r="E15" s="17">
        <v>18.3</v>
      </c>
      <c r="F15" s="17">
        <v>18.3</v>
      </c>
      <c r="G15" s="17">
        <v>17.5</v>
      </c>
      <c r="H15" s="17">
        <v>17.5</v>
      </c>
      <c r="I15" s="17">
        <v>17.5</v>
      </c>
      <c r="L15" s="2">
        <v>1983</v>
      </c>
      <c r="M15" s="42">
        <v>6</v>
      </c>
      <c r="P15" s="108"/>
      <c r="Q15" s="30">
        <v>2002</v>
      </c>
      <c r="R15" s="3">
        <v>3</v>
      </c>
    </row>
    <row r="16" spans="1:23" x14ac:dyDescent="0.25">
      <c r="A16" s="16">
        <v>1965</v>
      </c>
      <c r="B16" s="17">
        <v>8.3000000000000007</v>
      </c>
      <c r="C16" s="17">
        <v>17</v>
      </c>
      <c r="D16" s="17">
        <v>17</v>
      </c>
      <c r="E16" s="17">
        <v>18.3</v>
      </c>
      <c r="F16" s="17">
        <v>18.3</v>
      </c>
      <c r="G16" s="17">
        <v>17.5</v>
      </c>
      <c r="H16" s="17">
        <v>17.5</v>
      </c>
      <c r="I16" s="17">
        <v>17.5</v>
      </c>
      <c r="L16" s="2">
        <v>1984</v>
      </c>
      <c r="M16" s="3">
        <v>5.9</v>
      </c>
      <c r="P16" s="108"/>
      <c r="Q16" s="30">
        <v>2003</v>
      </c>
      <c r="R16" s="3">
        <v>3</v>
      </c>
    </row>
    <row r="17" spans="1:19" x14ac:dyDescent="0.25">
      <c r="A17" s="16">
        <v>1966</v>
      </c>
      <c r="B17" s="17">
        <v>8.3000000000000007</v>
      </c>
      <c r="C17" s="17">
        <v>17</v>
      </c>
      <c r="D17" s="17">
        <v>17</v>
      </c>
      <c r="E17" s="17">
        <v>18.3</v>
      </c>
      <c r="F17" s="17">
        <v>18.3</v>
      </c>
      <c r="G17" s="17">
        <v>17.5</v>
      </c>
      <c r="H17" s="17">
        <v>17.5</v>
      </c>
      <c r="I17" s="17">
        <v>17.5</v>
      </c>
      <c r="L17" s="2">
        <v>1985</v>
      </c>
      <c r="M17" s="3">
        <v>5.9</v>
      </c>
      <c r="P17" s="33"/>
      <c r="Q17" s="32">
        <v>2004</v>
      </c>
      <c r="R17" s="3">
        <v>3</v>
      </c>
    </row>
    <row r="18" spans="1:19" x14ac:dyDescent="0.25">
      <c r="A18" s="16">
        <v>1967</v>
      </c>
      <c r="B18" s="17">
        <v>8.3000000000000007</v>
      </c>
      <c r="C18" s="17">
        <v>17</v>
      </c>
      <c r="D18" s="17">
        <v>17</v>
      </c>
      <c r="E18" s="17">
        <v>18.3</v>
      </c>
      <c r="F18" s="17">
        <v>18.3</v>
      </c>
      <c r="G18" s="17">
        <v>17.5</v>
      </c>
      <c r="H18" s="17">
        <v>17.5</v>
      </c>
      <c r="I18" s="17">
        <v>17.5</v>
      </c>
      <c r="L18" s="2">
        <v>1986</v>
      </c>
      <c r="M18" s="3">
        <v>5.9</v>
      </c>
      <c r="P18" s="33"/>
      <c r="Q18" s="32">
        <v>2005</v>
      </c>
      <c r="R18" s="3">
        <v>3</v>
      </c>
    </row>
    <row r="19" spans="1:19" x14ac:dyDescent="0.25">
      <c r="A19" s="16">
        <v>1968</v>
      </c>
      <c r="B19" s="17">
        <v>8.3000000000000007</v>
      </c>
      <c r="C19" s="17">
        <v>17</v>
      </c>
      <c r="D19" s="17">
        <v>17</v>
      </c>
      <c r="E19" s="17">
        <v>18.3</v>
      </c>
      <c r="F19" s="17">
        <v>18.3</v>
      </c>
      <c r="G19" s="17">
        <v>17.5</v>
      </c>
      <c r="H19" s="17">
        <v>17.5</v>
      </c>
      <c r="I19" s="17">
        <v>17.5</v>
      </c>
      <c r="L19" s="2">
        <v>1987</v>
      </c>
      <c r="M19" s="3">
        <v>6.9</v>
      </c>
      <c r="P19" s="33"/>
      <c r="Q19" s="32">
        <v>2006</v>
      </c>
      <c r="R19" s="3">
        <v>3</v>
      </c>
    </row>
    <row r="20" spans="1:19" x14ac:dyDescent="0.25">
      <c r="A20" s="16">
        <v>1969</v>
      </c>
      <c r="B20" s="17">
        <v>8.3000000000000007</v>
      </c>
      <c r="C20" s="17">
        <v>17</v>
      </c>
      <c r="D20" s="17">
        <v>17</v>
      </c>
      <c r="E20" s="17">
        <v>18.3</v>
      </c>
      <c r="F20" s="17">
        <v>18.3</v>
      </c>
      <c r="G20" s="17">
        <v>17.5</v>
      </c>
      <c r="H20" s="17">
        <v>17.5</v>
      </c>
      <c r="I20" s="17">
        <v>17.5</v>
      </c>
      <c r="L20" s="2">
        <v>1988</v>
      </c>
      <c r="M20" s="3">
        <v>6.9</v>
      </c>
      <c r="P20" s="33"/>
      <c r="Q20" s="32">
        <v>2007</v>
      </c>
      <c r="R20" s="37">
        <v>2</v>
      </c>
      <c r="S20" s="56" t="s">
        <v>119</v>
      </c>
    </row>
    <row r="21" spans="1:19" x14ac:dyDescent="0.25">
      <c r="A21" s="2">
        <v>1970</v>
      </c>
      <c r="B21" s="5">
        <v>8.3000000000000007</v>
      </c>
      <c r="C21" s="5">
        <v>17</v>
      </c>
      <c r="D21" s="5">
        <v>17</v>
      </c>
      <c r="E21" s="5">
        <v>17</v>
      </c>
      <c r="F21" s="5">
        <v>17</v>
      </c>
      <c r="G21" s="5">
        <v>16.2</v>
      </c>
      <c r="H21" s="5">
        <v>16.2</v>
      </c>
      <c r="I21" s="5">
        <v>16.2</v>
      </c>
      <c r="L21" s="2">
        <v>1989</v>
      </c>
      <c r="M21" s="3">
        <v>6.9</v>
      </c>
      <c r="P21" s="33"/>
      <c r="Q21" s="32">
        <v>2008</v>
      </c>
      <c r="R21" s="37">
        <v>1.6</v>
      </c>
      <c r="S21" s="56" t="s">
        <v>120</v>
      </c>
    </row>
    <row r="22" spans="1:19" x14ac:dyDescent="0.25">
      <c r="A22" s="16">
        <v>1971</v>
      </c>
      <c r="B22" s="17">
        <v>8.3000000000000007</v>
      </c>
      <c r="C22" s="17">
        <v>17</v>
      </c>
      <c r="D22" s="17">
        <v>17</v>
      </c>
      <c r="E22" s="17">
        <v>17</v>
      </c>
      <c r="F22" s="17">
        <v>17</v>
      </c>
      <c r="G22" s="17">
        <v>16.2</v>
      </c>
      <c r="H22" s="17">
        <v>16.2</v>
      </c>
      <c r="I22" s="17">
        <v>16.2</v>
      </c>
      <c r="L22" s="2">
        <v>1990</v>
      </c>
      <c r="M22" s="3">
        <v>6.9</v>
      </c>
      <c r="P22" s="33"/>
      <c r="Q22" s="32">
        <v>2009</v>
      </c>
      <c r="R22" s="37">
        <v>1.1000000000000001</v>
      </c>
      <c r="S22" s="56" t="s">
        <v>121</v>
      </c>
    </row>
    <row r="23" spans="1:19" x14ac:dyDescent="0.25">
      <c r="A23" s="2">
        <v>1972</v>
      </c>
      <c r="B23" s="5">
        <v>8.3000000000000007</v>
      </c>
      <c r="C23" s="5">
        <v>17</v>
      </c>
      <c r="D23" s="5">
        <v>17</v>
      </c>
      <c r="E23" s="5">
        <v>15.6</v>
      </c>
      <c r="F23" s="5">
        <v>15.6</v>
      </c>
      <c r="G23" s="5">
        <v>14.9</v>
      </c>
      <c r="H23" s="5">
        <v>14.9</v>
      </c>
      <c r="I23" s="5">
        <v>14.9</v>
      </c>
      <c r="L23" s="2">
        <v>1991</v>
      </c>
      <c r="M23" s="3">
        <v>5.7</v>
      </c>
      <c r="P23" s="33"/>
      <c r="Q23" s="32">
        <v>2010</v>
      </c>
      <c r="R23" s="3">
        <v>0.6</v>
      </c>
    </row>
    <row r="24" spans="1:19" x14ac:dyDescent="0.25">
      <c r="A24" s="16">
        <v>1973</v>
      </c>
      <c r="B24" s="17">
        <v>8.3000000000000007</v>
      </c>
      <c r="C24" s="17">
        <v>17</v>
      </c>
      <c r="D24" s="17">
        <v>17</v>
      </c>
      <c r="E24" s="17">
        <v>15.6</v>
      </c>
      <c r="F24" s="17">
        <v>15.6</v>
      </c>
      <c r="G24" s="17">
        <v>14.9</v>
      </c>
      <c r="H24" s="17">
        <v>14.9</v>
      </c>
      <c r="I24" s="17">
        <v>14.9</v>
      </c>
      <c r="L24" s="2">
        <v>1992</v>
      </c>
      <c r="M24" s="3">
        <v>5.7</v>
      </c>
      <c r="P24" s="33"/>
      <c r="Q24" s="32">
        <v>2011</v>
      </c>
      <c r="R24" s="3">
        <v>0.6</v>
      </c>
    </row>
    <row r="25" spans="1:19" x14ac:dyDescent="0.25">
      <c r="A25" s="16">
        <v>1974</v>
      </c>
      <c r="B25" s="17">
        <v>8.3000000000000007</v>
      </c>
      <c r="C25" s="17">
        <v>17</v>
      </c>
      <c r="D25" s="17">
        <v>17</v>
      </c>
      <c r="E25" s="17">
        <v>15.6</v>
      </c>
      <c r="F25" s="17">
        <v>15.6</v>
      </c>
      <c r="G25" s="17">
        <v>14.9</v>
      </c>
      <c r="H25" s="17">
        <v>14.9</v>
      </c>
      <c r="I25" s="17">
        <v>14.9</v>
      </c>
      <c r="L25" s="2">
        <v>1993</v>
      </c>
      <c r="M25" s="3">
        <v>5.7</v>
      </c>
      <c r="P25" s="33"/>
      <c r="Q25" s="32">
        <v>2012</v>
      </c>
      <c r="R25" s="3">
        <v>0.6</v>
      </c>
    </row>
    <row r="26" spans="1:19" x14ac:dyDescent="0.25">
      <c r="A26" s="16">
        <v>1975</v>
      </c>
      <c r="B26" s="17">
        <v>8.3000000000000007</v>
      </c>
      <c r="C26" s="17">
        <v>17</v>
      </c>
      <c r="D26" s="17">
        <v>17</v>
      </c>
      <c r="E26" s="17">
        <v>15.6</v>
      </c>
      <c r="F26" s="17">
        <v>15.6</v>
      </c>
      <c r="G26" s="17">
        <v>14.9</v>
      </c>
      <c r="H26" s="17">
        <v>14.9</v>
      </c>
      <c r="I26" s="17">
        <v>14.9</v>
      </c>
      <c r="L26" s="2">
        <v>1994</v>
      </c>
      <c r="M26" s="3">
        <v>5.7</v>
      </c>
      <c r="P26" s="33"/>
      <c r="Q26" s="32">
        <v>2013</v>
      </c>
      <c r="R26" s="3">
        <v>0.6</v>
      </c>
    </row>
    <row r="27" spans="1:19" x14ac:dyDescent="0.25">
      <c r="A27" s="16">
        <v>1976</v>
      </c>
      <c r="B27" s="17">
        <v>8.3000000000000007</v>
      </c>
      <c r="C27" s="17">
        <v>17</v>
      </c>
      <c r="D27" s="17">
        <v>17</v>
      </c>
      <c r="E27" s="17">
        <v>15.6</v>
      </c>
      <c r="F27" s="17">
        <v>15.6</v>
      </c>
      <c r="G27" s="17">
        <v>14.9</v>
      </c>
      <c r="H27" s="17">
        <v>14.9</v>
      </c>
      <c r="I27" s="17">
        <v>14.9</v>
      </c>
      <c r="L27" s="2">
        <v>1995</v>
      </c>
      <c r="M27" s="3">
        <v>5.7</v>
      </c>
      <c r="P27" s="33"/>
      <c r="Q27" s="32">
        <v>2014</v>
      </c>
      <c r="R27" s="3">
        <v>0.6</v>
      </c>
    </row>
    <row r="28" spans="1:19" x14ac:dyDescent="0.25">
      <c r="A28" s="16">
        <v>1977</v>
      </c>
      <c r="B28" s="17">
        <v>8.3000000000000007</v>
      </c>
      <c r="C28" s="17">
        <v>17</v>
      </c>
      <c r="D28" s="17">
        <v>17</v>
      </c>
      <c r="E28" s="17">
        <v>15.6</v>
      </c>
      <c r="F28" s="17">
        <v>15.6</v>
      </c>
      <c r="G28" s="17">
        <v>14.9</v>
      </c>
      <c r="H28" s="17">
        <v>14.9</v>
      </c>
      <c r="I28" s="17">
        <v>14.9</v>
      </c>
      <c r="L28" s="2">
        <v>1996</v>
      </c>
      <c r="M28" s="3">
        <v>5.7</v>
      </c>
      <c r="P28" s="33"/>
      <c r="Q28" s="32">
        <v>2015</v>
      </c>
      <c r="R28" s="3">
        <v>0.6</v>
      </c>
    </row>
    <row r="29" spans="1:19" x14ac:dyDescent="0.25">
      <c r="A29" s="16">
        <v>1978</v>
      </c>
      <c r="B29" s="17">
        <v>8.3000000000000007</v>
      </c>
      <c r="C29" s="17">
        <v>17</v>
      </c>
      <c r="D29" s="17">
        <v>17</v>
      </c>
      <c r="E29" s="17">
        <v>15.6</v>
      </c>
      <c r="F29" s="17">
        <v>15.6</v>
      </c>
      <c r="G29" s="17">
        <v>14.9</v>
      </c>
      <c r="H29" s="17">
        <v>14.9</v>
      </c>
      <c r="I29" s="17">
        <v>14.9</v>
      </c>
      <c r="L29" s="2">
        <v>1997</v>
      </c>
      <c r="M29" s="3">
        <v>5.7</v>
      </c>
      <c r="P29" s="33"/>
      <c r="Q29" s="32">
        <v>2016</v>
      </c>
      <c r="R29" s="3">
        <v>0.6</v>
      </c>
    </row>
    <row r="30" spans="1:19" x14ac:dyDescent="0.25">
      <c r="A30" s="16">
        <v>1979</v>
      </c>
      <c r="B30" s="17">
        <v>8.3000000000000007</v>
      </c>
      <c r="C30" s="17">
        <v>17</v>
      </c>
      <c r="D30" s="17">
        <v>17</v>
      </c>
      <c r="E30" s="17">
        <v>15.6</v>
      </c>
      <c r="F30" s="17">
        <v>15.6</v>
      </c>
      <c r="G30" s="17">
        <v>14.9</v>
      </c>
      <c r="H30" s="17">
        <v>14.9</v>
      </c>
      <c r="I30" s="17">
        <v>14.9</v>
      </c>
      <c r="L30" s="2">
        <v>1998</v>
      </c>
      <c r="M30" s="3">
        <v>4.5999999999999996</v>
      </c>
      <c r="P30" s="33"/>
      <c r="Q30" s="32">
        <v>2017</v>
      </c>
      <c r="R30" s="3">
        <v>0.6</v>
      </c>
    </row>
    <row r="31" spans="1:19" x14ac:dyDescent="0.25">
      <c r="A31" s="2">
        <v>1980</v>
      </c>
      <c r="B31" s="5">
        <v>8.3000000000000007</v>
      </c>
      <c r="C31" s="5">
        <v>17</v>
      </c>
      <c r="D31" s="5">
        <v>17</v>
      </c>
      <c r="E31" s="5">
        <v>14.4</v>
      </c>
      <c r="F31" s="5">
        <v>14.4</v>
      </c>
      <c r="G31" s="5">
        <v>13.7</v>
      </c>
      <c r="H31" s="5">
        <v>13.7</v>
      </c>
      <c r="I31" s="5">
        <v>13.7</v>
      </c>
      <c r="L31" s="2">
        <v>1999</v>
      </c>
      <c r="M31" s="3">
        <v>4.5999999999999996</v>
      </c>
      <c r="P31" s="33"/>
      <c r="Q31" s="32">
        <v>2018</v>
      </c>
      <c r="R31" s="3">
        <v>0.6</v>
      </c>
    </row>
    <row r="32" spans="1:19" x14ac:dyDescent="0.25">
      <c r="A32" s="16">
        <v>1981</v>
      </c>
      <c r="B32" s="17">
        <v>8.3000000000000007</v>
      </c>
      <c r="C32" s="17">
        <v>17</v>
      </c>
      <c r="D32" s="17">
        <v>17</v>
      </c>
      <c r="E32" s="17">
        <v>14.4</v>
      </c>
      <c r="F32" s="17">
        <v>14.4</v>
      </c>
      <c r="G32" s="17">
        <v>13.7</v>
      </c>
      <c r="H32" s="17">
        <v>13.7</v>
      </c>
      <c r="I32" s="17">
        <v>13.7</v>
      </c>
      <c r="L32" s="2">
        <v>2000</v>
      </c>
      <c r="M32" s="3">
        <v>4.5999999999999996</v>
      </c>
      <c r="P32" s="33"/>
      <c r="Q32" s="32">
        <v>2019</v>
      </c>
      <c r="R32" s="3">
        <v>0.6</v>
      </c>
    </row>
    <row r="33" spans="1:18" x14ac:dyDescent="0.25">
      <c r="A33" s="16">
        <v>1982</v>
      </c>
      <c r="B33" s="17">
        <v>8.3000000000000007</v>
      </c>
      <c r="C33" s="17">
        <v>17</v>
      </c>
      <c r="D33" s="17">
        <v>17</v>
      </c>
      <c r="E33" s="17">
        <v>14.4</v>
      </c>
      <c r="F33" s="17">
        <v>14.4</v>
      </c>
      <c r="G33" s="17">
        <v>13.7</v>
      </c>
      <c r="H33" s="17">
        <v>13.7</v>
      </c>
      <c r="I33" s="17">
        <v>13.7</v>
      </c>
      <c r="L33" s="2">
        <v>2001</v>
      </c>
      <c r="M33" s="3">
        <v>4.5999999999999996</v>
      </c>
      <c r="P33" s="33"/>
      <c r="Q33" s="32">
        <v>2020</v>
      </c>
      <c r="R33" s="3">
        <v>0.6</v>
      </c>
    </row>
    <row r="34" spans="1:18" x14ac:dyDescent="0.25">
      <c r="A34" s="16">
        <v>1983</v>
      </c>
      <c r="B34" s="17">
        <v>8.3000000000000007</v>
      </c>
      <c r="C34" s="17">
        <v>17</v>
      </c>
      <c r="D34" s="17">
        <v>17</v>
      </c>
      <c r="E34" s="17">
        <v>14.4</v>
      </c>
      <c r="F34" s="17">
        <v>14.4</v>
      </c>
      <c r="G34" s="17">
        <v>13.7</v>
      </c>
      <c r="H34" s="17">
        <v>13.7</v>
      </c>
      <c r="I34" s="17">
        <v>13.7</v>
      </c>
      <c r="L34" s="2">
        <v>2002</v>
      </c>
      <c r="M34" s="3">
        <v>4.5999999999999996</v>
      </c>
      <c r="P34" s="33"/>
      <c r="Q34" s="32">
        <v>2021</v>
      </c>
      <c r="R34" s="3">
        <v>0.6</v>
      </c>
    </row>
    <row r="35" spans="1:18" x14ac:dyDescent="0.25">
      <c r="A35" s="16">
        <v>1984</v>
      </c>
      <c r="B35" s="17">
        <v>8.3000000000000007</v>
      </c>
      <c r="C35" s="17">
        <v>17</v>
      </c>
      <c r="D35" s="17">
        <v>17</v>
      </c>
      <c r="E35" s="17">
        <v>14.4</v>
      </c>
      <c r="F35" s="17">
        <v>14.4</v>
      </c>
      <c r="G35" s="17">
        <v>13.7</v>
      </c>
      <c r="H35" s="17">
        <v>13.7</v>
      </c>
      <c r="I35" s="17">
        <v>13.7</v>
      </c>
      <c r="L35" s="2">
        <v>2003</v>
      </c>
      <c r="M35" s="3">
        <v>4.5999999999999996</v>
      </c>
      <c r="P35" s="33"/>
      <c r="Q35" s="32">
        <v>2022</v>
      </c>
      <c r="R35" s="3">
        <v>0.6</v>
      </c>
    </row>
    <row r="36" spans="1:18" x14ac:dyDescent="0.25">
      <c r="A36" s="16">
        <v>1985</v>
      </c>
      <c r="B36" s="17">
        <v>8.3000000000000007</v>
      </c>
      <c r="C36" s="17">
        <v>17</v>
      </c>
      <c r="D36" s="17">
        <v>17</v>
      </c>
      <c r="E36" s="17">
        <v>14.4</v>
      </c>
      <c r="F36" s="17">
        <v>14.4</v>
      </c>
      <c r="G36" s="17">
        <v>13.7</v>
      </c>
      <c r="H36" s="17">
        <v>13.7</v>
      </c>
      <c r="I36" s="17">
        <v>13.7</v>
      </c>
      <c r="L36" s="2">
        <v>2004</v>
      </c>
      <c r="M36" s="40">
        <v>2.5</v>
      </c>
      <c r="N36" s="41" t="s">
        <v>20</v>
      </c>
      <c r="P36" s="33"/>
      <c r="Q36" s="32">
        <v>2023</v>
      </c>
      <c r="R36" s="3">
        <v>0.6</v>
      </c>
    </row>
    <row r="37" spans="1:18" x14ac:dyDescent="0.25">
      <c r="A37" s="16">
        <v>1986</v>
      </c>
      <c r="B37" s="17">
        <v>8.3000000000000007</v>
      </c>
      <c r="C37" s="17">
        <v>17</v>
      </c>
      <c r="D37" s="17">
        <v>17</v>
      </c>
      <c r="E37" s="17">
        <v>14.4</v>
      </c>
      <c r="F37" s="17">
        <v>14.4</v>
      </c>
      <c r="G37" s="17">
        <v>13.7</v>
      </c>
      <c r="H37" s="17">
        <v>13.7</v>
      </c>
      <c r="I37" s="17">
        <v>13.7</v>
      </c>
      <c r="L37" s="2">
        <v>2005</v>
      </c>
      <c r="M37" s="40">
        <v>2.5</v>
      </c>
      <c r="N37" s="41" t="s">
        <v>20</v>
      </c>
    </row>
    <row r="38" spans="1:18" x14ac:dyDescent="0.25">
      <c r="A38" s="16">
        <v>1987</v>
      </c>
      <c r="B38" s="17">
        <v>8.3000000000000007</v>
      </c>
      <c r="C38" s="17">
        <v>17</v>
      </c>
      <c r="D38" s="17">
        <v>17</v>
      </c>
      <c r="E38" s="17">
        <v>14.4</v>
      </c>
      <c r="F38" s="17">
        <v>14.4</v>
      </c>
      <c r="G38" s="17">
        <v>13.7</v>
      </c>
      <c r="H38" s="17">
        <v>13.7</v>
      </c>
      <c r="I38" s="17">
        <v>13.7</v>
      </c>
      <c r="L38" s="2">
        <v>2006</v>
      </c>
      <c r="M38" s="40">
        <v>2.5</v>
      </c>
      <c r="N38" s="41" t="s">
        <v>20</v>
      </c>
      <c r="P38" t="s">
        <v>27</v>
      </c>
    </row>
    <row r="39" spans="1:18" x14ac:dyDescent="0.25">
      <c r="A39" s="2">
        <v>1988</v>
      </c>
      <c r="B39" s="5">
        <v>8.1999999999999993</v>
      </c>
      <c r="C39" s="5">
        <v>11.4</v>
      </c>
      <c r="D39" s="5">
        <v>11.4</v>
      </c>
      <c r="E39" s="5">
        <v>10.7</v>
      </c>
      <c r="F39" s="5">
        <v>10.7</v>
      </c>
      <c r="G39" s="5">
        <v>10.199999999999999</v>
      </c>
      <c r="H39" s="5">
        <v>10.199999999999999</v>
      </c>
      <c r="I39" s="5">
        <v>10.199999999999999</v>
      </c>
      <c r="L39" s="2">
        <v>2007</v>
      </c>
      <c r="M39" s="40">
        <v>1.2</v>
      </c>
      <c r="N39" s="41" t="s">
        <v>20</v>
      </c>
    </row>
    <row r="40" spans="1:18" x14ac:dyDescent="0.25">
      <c r="A40" s="2">
        <v>1989</v>
      </c>
      <c r="B40" s="5">
        <v>8.1999999999999993</v>
      </c>
      <c r="C40" s="5">
        <v>11.4</v>
      </c>
      <c r="D40" s="5">
        <v>11.4</v>
      </c>
      <c r="E40" s="5">
        <v>10.7</v>
      </c>
      <c r="F40" s="5">
        <v>10.7</v>
      </c>
      <c r="G40" s="5">
        <v>10.199999999999999</v>
      </c>
      <c r="H40" s="5">
        <v>10.199999999999999</v>
      </c>
      <c r="I40" s="5">
        <v>10.199999999999999</v>
      </c>
      <c r="L40" s="2">
        <v>2008</v>
      </c>
      <c r="M40" s="40">
        <v>1.2</v>
      </c>
      <c r="N40" s="41" t="s">
        <v>20</v>
      </c>
    </row>
    <row r="41" spans="1:18" x14ac:dyDescent="0.25">
      <c r="A41" s="16">
        <v>1990</v>
      </c>
      <c r="B41" s="17">
        <v>8.1999999999999993</v>
      </c>
      <c r="C41" s="17">
        <v>11.4</v>
      </c>
      <c r="D41" s="17">
        <v>11.4</v>
      </c>
      <c r="E41" s="17">
        <v>10.7</v>
      </c>
      <c r="F41" s="17">
        <v>10.7</v>
      </c>
      <c r="G41" s="17">
        <v>10.199999999999999</v>
      </c>
      <c r="H41" s="17">
        <v>10.199999999999999</v>
      </c>
      <c r="I41" s="17">
        <v>10.199999999999999</v>
      </c>
      <c r="L41" s="2">
        <v>2009</v>
      </c>
      <c r="M41" s="40">
        <v>1.2</v>
      </c>
      <c r="N41" s="41" t="s">
        <v>20</v>
      </c>
    </row>
    <row r="42" spans="1:18" x14ac:dyDescent="0.25">
      <c r="A42" s="16">
        <v>1991</v>
      </c>
      <c r="B42" s="17">
        <v>8.1999999999999993</v>
      </c>
      <c r="C42" s="17">
        <v>11.4</v>
      </c>
      <c r="D42" s="17">
        <v>11.4</v>
      </c>
      <c r="E42" s="17">
        <v>10.7</v>
      </c>
      <c r="F42" s="17">
        <v>10.7</v>
      </c>
      <c r="G42" s="17">
        <v>10.199999999999999</v>
      </c>
      <c r="H42" s="17">
        <v>10.199999999999999</v>
      </c>
      <c r="I42" s="17">
        <v>10.199999999999999</v>
      </c>
      <c r="L42" s="2">
        <v>2010</v>
      </c>
      <c r="M42" s="40">
        <v>0.2</v>
      </c>
      <c r="N42" s="41" t="s">
        <v>20</v>
      </c>
    </row>
    <row r="43" spans="1:18" x14ac:dyDescent="0.25">
      <c r="A43" s="16">
        <v>1992</v>
      </c>
      <c r="B43" s="17">
        <v>8.1999999999999993</v>
      </c>
      <c r="C43" s="17">
        <v>11.4</v>
      </c>
      <c r="D43" s="17">
        <v>11.4</v>
      </c>
      <c r="E43" s="17">
        <v>10.7</v>
      </c>
      <c r="F43" s="17">
        <v>10.7</v>
      </c>
      <c r="G43" s="17">
        <v>10.199999999999999</v>
      </c>
      <c r="H43" s="17">
        <v>10.199999999999999</v>
      </c>
      <c r="I43" s="17">
        <v>10.199999999999999</v>
      </c>
      <c r="L43" s="2">
        <v>2011</v>
      </c>
      <c r="M43" s="40">
        <v>0.2</v>
      </c>
      <c r="N43" s="41" t="s">
        <v>20</v>
      </c>
    </row>
    <row r="44" spans="1:18" x14ac:dyDescent="0.25">
      <c r="A44" s="16">
        <v>1993</v>
      </c>
      <c r="B44" s="17">
        <v>8.1999999999999993</v>
      </c>
      <c r="C44" s="17">
        <v>11.4</v>
      </c>
      <c r="D44" s="17">
        <v>11.4</v>
      </c>
      <c r="E44" s="17">
        <v>10.7</v>
      </c>
      <c r="F44" s="17">
        <v>10.7</v>
      </c>
      <c r="G44" s="17">
        <v>10.199999999999999</v>
      </c>
      <c r="H44" s="17">
        <v>10.199999999999999</v>
      </c>
      <c r="I44" s="17">
        <v>10.199999999999999</v>
      </c>
      <c r="L44" s="2">
        <v>2012</v>
      </c>
      <c r="M44" s="40">
        <v>0.2</v>
      </c>
      <c r="N44" s="41" t="s">
        <v>20</v>
      </c>
    </row>
    <row r="45" spans="1:18" x14ac:dyDescent="0.25">
      <c r="A45" s="16">
        <v>1994</v>
      </c>
      <c r="B45" s="17">
        <v>8.1999999999999993</v>
      </c>
      <c r="C45" s="17">
        <v>11.4</v>
      </c>
      <c r="D45" s="17">
        <v>11.4</v>
      </c>
      <c r="E45" s="17">
        <v>10.7</v>
      </c>
      <c r="F45" s="17">
        <v>10.7</v>
      </c>
      <c r="G45" s="17">
        <v>10.199999999999999</v>
      </c>
      <c r="H45" s="17">
        <v>10.199999999999999</v>
      </c>
      <c r="I45" s="17">
        <v>10.199999999999999</v>
      </c>
      <c r="L45" s="2">
        <v>2013</v>
      </c>
      <c r="M45" s="40">
        <v>0.2</v>
      </c>
      <c r="N45" s="41" t="s">
        <v>20</v>
      </c>
    </row>
    <row r="46" spans="1:18" x14ac:dyDescent="0.25">
      <c r="A46" s="16">
        <v>1995</v>
      </c>
      <c r="B46" s="17">
        <v>8.1999999999999993</v>
      </c>
      <c r="C46" s="17">
        <v>11.4</v>
      </c>
      <c r="D46" s="17">
        <v>11.4</v>
      </c>
      <c r="E46" s="17">
        <v>10.7</v>
      </c>
      <c r="F46" s="17">
        <v>10.7</v>
      </c>
      <c r="G46" s="17">
        <v>10.199999999999999</v>
      </c>
      <c r="H46" s="17">
        <v>10.199999999999999</v>
      </c>
      <c r="I46" s="17">
        <v>10.199999999999999</v>
      </c>
      <c r="L46" s="2">
        <v>2014</v>
      </c>
      <c r="M46" s="40">
        <v>0.2</v>
      </c>
      <c r="N46" s="41" t="s">
        <v>20</v>
      </c>
    </row>
    <row r="47" spans="1:18" x14ac:dyDescent="0.25">
      <c r="A47" s="2">
        <v>1996</v>
      </c>
      <c r="B47" s="5">
        <v>8.1999999999999993</v>
      </c>
      <c r="C47" s="5">
        <v>11.4</v>
      </c>
      <c r="D47" s="5">
        <v>11.4</v>
      </c>
      <c r="E47" s="5">
        <v>10.7</v>
      </c>
      <c r="F47" s="6">
        <v>7.9</v>
      </c>
      <c r="G47" s="6">
        <v>7.9</v>
      </c>
      <c r="H47" s="6">
        <v>7.9</v>
      </c>
      <c r="I47" s="5">
        <v>10.199999999999999</v>
      </c>
      <c r="L47" s="2">
        <v>2015</v>
      </c>
      <c r="M47" s="40">
        <v>0.1</v>
      </c>
      <c r="N47" s="41" t="s">
        <v>20</v>
      </c>
    </row>
    <row r="48" spans="1:18" x14ac:dyDescent="0.25">
      <c r="A48" s="2">
        <v>1997</v>
      </c>
      <c r="B48" s="5">
        <v>8.1999999999999993</v>
      </c>
      <c r="C48" s="5">
        <v>11.4</v>
      </c>
      <c r="D48" s="5">
        <v>11.4</v>
      </c>
      <c r="E48" s="6">
        <v>7.9</v>
      </c>
      <c r="F48" s="6">
        <v>7.9</v>
      </c>
      <c r="G48" s="6">
        <v>7.9</v>
      </c>
      <c r="H48" s="6">
        <v>7.9</v>
      </c>
      <c r="I48" s="5">
        <v>10.199999999999999</v>
      </c>
      <c r="L48" s="2">
        <v>2016</v>
      </c>
      <c r="M48" s="40">
        <v>0.1</v>
      </c>
      <c r="N48" s="41" t="s">
        <v>20</v>
      </c>
    </row>
    <row r="49" spans="1:14" x14ac:dyDescent="0.25">
      <c r="A49" s="2">
        <v>1998</v>
      </c>
      <c r="B49" s="5">
        <v>8.1999999999999993</v>
      </c>
      <c r="C49" s="6">
        <v>7.9</v>
      </c>
      <c r="D49" s="6">
        <v>7.9</v>
      </c>
      <c r="E49" s="6">
        <v>7.9</v>
      </c>
      <c r="F49" s="6">
        <v>7.9</v>
      </c>
      <c r="G49" s="6">
        <v>7.9</v>
      </c>
      <c r="H49" s="6">
        <v>7.9</v>
      </c>
      <c r="I49" s="5">
        <v>10.199999999999999</v>
      </c>
      <c r="L49" s="2">
        <v>2017</v>
      </c>
      <c r="M49" s="40">
        <v>0.1</v>
      </c>
      <c r="N49" s="41" t="s">
        <v>20</v>
      </c>
    </row>
    <row r="50" spans="1:14" x14ac:dyDescent="0.25">
      <c r="A50" s="2">
        <v>1999</v>
      </c>
      <c r="B50" s="6">
        <v>7.1</v>
      </c>
      <c r="C50" s="6">
        <v>7.9</v>
      </c>
      <c r="D50" s="6">
        <v>7.9</v>
      </c>
      <c r="E50" s="6">
        <v>7.9</v>
      </c>
      <c r="F50" s="6">
        <v>7.9</v>
      </c>
      <c r="G50" s="6">
        <v>7.9</v>
      </c>
      <c r="H50" s="6">
        <v>7.9</v>
      </c>
      <c r="I50" s="5">
        <v>10.199999999999999</v>
      </c>
      <c r="L50" s="2">
        <v>2018</v>
      </c>
      <c r="M50" s="40">
        <v>0.1</v>
      </c>
      <c r="N50" s="41" t="s">
        <v>20</v>
      </c>
    </row>
    <row r="51" spans="1:14" x14ac:dyDescent="0.25">
      <c r="A51" s="2">
        <v>2000</v>
      </c>
      <c r="B51" s="6">
        <v>7.1</v>
      </c>
      <c r="C51" s="6">
        <v>7.9</v>
      </c>
      <c r="D51" s="6">
        <v>7.9</v>
      </c>
      <c r="E51" s="6">
        <v>7.9</v>
      </c>
      <c r="F51" s="6">
        <v>7.9</v>
      </c>
      <c r="G51" s="6">
        <v>7.9</v>
      </c>
      <c r="H51" s="6">
        <v>7.9</v>
      </c>
      <c r="I51" s="6">
        <v>7.9</v>
      </c>
      <c r="L51" s="2">
        <v>2019</v>
      </c>
      <c r="M51" s="40">
        <v>0.1</v>
      </c>
      <c r="N51" s="41" t="s">
        <v>20</v>
      </c>
    </row>
    <row r="52" spans="1:14" x14ac:dyDescent="0.25">
      <c r="A52" s="2">
        <v>2001</v>
      </c>
      <c r="B52" s="6">
        <v>7.1</v>
      </c>
      <c r="C52" s="6">
        <v>7.9</v>
      </c>
      <c r="D52" s="6">
        <v>7.9</v>
      </c>
      <c r="E52" s="6">
        <v>7.9</v>
      </c>
      <c r="F52" s="6">
        <v>7.9</v>
      </c>
      <c r="G52" s="7">
        <v>4.8</v>
      </c>
      <c r="H52" s="6">
        <v>7.9</v>
      </c>
      <c r="I52" s="6">
        <v>7.9</v>
      </c>
      <c r="L52" s="2">
        <v>2020</v>
      </c>
      <c r="M52" s="40">
        <v>0.1</v>
      </c>
      <c r="N52" s="41" t="s">
        <v>20</v>
      </c>
    </row>
    <row r="53" spans="1:14" x14ac:dyDescent="0.25">
      <c r="A53" s="2">
        <v>2002</v>
      </c>
      <c r="B53" s="6">
        <v>7.1</v>
      </c>
      <c r="C53" s="6">
        <v>7.9</v>
      </c>
      <c r="D53" s="6">
        <v>7.9</v>
      </c>
      <c r="E53" s="6">
        <v>7.9</v>
      </c>
      <c r="F53" s="6">
        <v>7.9</v>
      </c>
      <c r="G53" s="7">
        <v>4.8</v>
      </c>
      <c r="H53" s="7">
        <v>4.8</v>
      </c>
      <c r="I53" s="6">
        <v>7.9</v>
      </c>
      <c r="L53" s="2">
        <v>2021</v>
      </c>
      <c r="M53" s="40">
        <v>0.1</v>
      </c>
      <c r="N53" s="41" t="s">
        <v>20</v>
      </c>
    </row>
    <row r="54" spans="1:14" x14ac:dyDescent="0.25">
      <c r="A54" s="2">
        <v>2003</v>
      </c>
      <c r="B54" s="6">
        <v>7.1</v>
      </c>
      <c r="C54" s="6">
        <v>7.9</v>
      </c>
      <c r="D54" s="6">
        <v>7.9</v>
      </c>
      <c r="E54" s="7">
        <v>4.9000000000000004</v>
      </c>
      <c r="F54" s="7">
        <v>4.9000000000000004</v>
      </c>
      <c r="G54" s="7">
        <v>4.8</v>
      </c>
      <c r="H54" s="7">
        <v>4.8</v>
      </c>
      <c r="I54" s="6">
        <v>7.9</v>
      </c>
      <c r="L54" s="2">
        <v>2022</v>
      </c>
      <c r="M54" s="40">
        <v>0.1</v>
      </c>
      <c r="N54" s="41" t="s">
        <v>20</v>
      </c>
    </row>
    <row r="55" spans="1:14" x14ac:dyDescent="0.25">
      <c r="A55" s="2">
        <v>2004</v>
      </c>
      <c r="B55" s="7">
        <v>5.6</v>
      </c>
      <c r="C55" s="7">
        <v>5.6</v>
      </c>
      <c r="D55" s="7">
        <v>5.6</v>
      </c>
      <c r="E55" s="7">
        <v>4.9000000000000004</v>
      </c>
      <c r="F55" s="7">
        <v>4.9000000000000004</v>
      </c>
      <c r="G55" s="7">
        <v>4.8</v>
      </c>
      <c r="H55" s="7">
        <v>4.8</v>
      </c>
      <c r="I55" s="6">
        <v>7.9</v>
      </c>
      <c r="L55" s="2">
        <v>2023</v>
      </c>
      <c r="M55" s="40">
        <v>0.1</v>
      </c>
      <c r="N55" s="41" t="s">
        <v>20</v>
      </c>
    </row>
    <row r="56" spans="1:14" x14ac:dyDescent="0.25">
      <c r="A56" s="2">
        <v>2005</v>
      </c>
      <c r="B56" s="7">
        <v>5.6</v>
      </c>
      <c r="C56" s="7">
        <v>5.6</v>
      </c>
      <c r="D56" s="7">
        <v>5.6</v>
      </c>
      <c r="E56" s="7">
        <v>4.9000000000000004</v>
      </c>
      <c r="F56" s="7">
        <v>4.9000000000000004</v>
      </c>
      <c r="G56" s="7">
        <v>4.8</v>
      </c>
      <c r="H56" s="7">
        <v>4.8</v>
      </c>
      <c r="I56" s="6">
        <v>7.9</v>
      </c>
    </row>
    <row r="57" spans="1:14" x14ac:dyDescent="0.25">
      <c r="A57" s="2">
        <v>2006</v>
      </c>
      <c r="B57" s="7">
        <v>5.6</v>
      </c>
      <c r="C57" s="7">
        <v>5.6</v>
      </c>
      <c r="D57" s="7">
        <v>5.6</v>
      </c>
      <c r="E57" s="7">
        <v>4.9000000000000004</v>
      </c>
      <c r="F57" s="8">
        <v>3</v>
      </c>
      <c r="G57" s="8">
        <v>3</v>
      </c>
      <c r="H57" s="8">
        <v>3</v>
      </c>
      <c r="I57" s="7">
        <v>4.8</v>
      </c>
      <c r="L57" t="s">
        <v>21</v>
      </c>
    </row>
    <row r="58" spans="1:14" x14ac:dyDescent="0.25">
      <c r="A58" s="2">
        <v>2007</v>
      </c>
      <c r="B58" s="7">
        <v>5.6</v>
      </c>
      <c r="C58" s="7">
        <v>5.6</v>
      </c>
      <c r="D58" s="7">
        <v>5.6</v>
      </c>
      <c r="E58" s="8">
        <v>3</v>
      </c>
      <c r="F58" s="8">
        <v>3</v>
      </c>
      <c r="G58" s="8">
        <v>3</v>
      </c>
      <c r="H58" s="8">
        <v>3</v>
      </c>
      <c r="I58" s="7">
        <v>4.8</v>
      </c>
      <c r="L58" t="s">
        <v>22</v>
      </c>
    </row>
    <row r="59" spans="1:14" x14ac:dyDescent="0.25">
      <c r="A59" s="2">
        <v>2008</v>
      </c>
      <c r="B59" s="9">
        <v>5.6</v>
      </c>
      <c r="C59" s="9">
        <v>3.5</v>
      </c>
      <c r="D59" s="8">
        <v>3.5</v>
      </c>
      <c r="E59" s="8">
        <v>3</v>
      </c>
      <c r="F59" s="8">
        <v>3</v>
      </c>
      <c r="G59" s="8">
        <v>3</v>
      </c>
      <c r="H59" s="8">
        <v>3</v>
      </c>
      <c r="I59" s="7">
        <v>4.8</v>
      </c>
    </row>
    <row r="60" spans="1:14" x14ac:dyDescent="0.25">
      <c r="A60" s="2">
        <v>2009</v>
      </c>
      <c r="B60" s="9">
        <v>5.6</v>
      </c>
      <c r="C60" s="9">
        <v>3.5</v>
      </c>
      <c r="D60" s="8">
        <v>3.5</v>
      </c>
      <c r="E60" s="8">
        <v>3</v>
      </c>
      <c r="F60" s="8">
        <v>3</v>
      </c>
      <c r="G60" s="8">
        <v>3</v>
      </c>
      <c r="H60" s="8">
        <v>3</v>
      </c>
      <c r="I60" s="7">
        <v>4.8</v>
      </c>
    </row>
    <row r="61" spans="1:14" x14ac:dyDescent="0.25">
      <c r="A61" s="2">
        <v>2010</v>
      </c>
      <c r="B61" s="9">
        <v>5.6</v>
      </c>
      <c r="C61" s="9">
        <v>3.5</v>
      </c>
      <c r="D61" s="8">
        <v>3.5</v>
      </c>
      <c r="E61" s="8">
        <v>3</v>
      </c>
      <c r="F61" s="8">
        <v>3</v>
      </c>
      <c r="G61" s="8">
        <v>3</v>
      </c>
      <c r="H61" s="8">
        <v>3</v>
      </c>
      <c r="I61" s="7">
        <v>4.8</v>
      </c>
    </row>
    <row r="62" spans="1:14" x14ac:dyDescent="0.25">
      <c r="A62" s="2">
        <v>2011</v>
      </c>
      <c r="B62" s="9">
        <v>5.6</v>
      </c>
      <c r="C62" s="9">
        <v>3.5</v>
      </c>
      <c r="D62" s="8">
        <v>3.5</v>
      </c>
      <c r="E62" s="8">
        <v>3</v>
      </c>
      <c r="F62" s="9">
        <v>1.7</v>
      </c>
      <c r="G62" s="9">
        <v>1.7</v>
      </c>
      <c r="H62" s="9">
        <v>1.7</v>
      </c>
      <c r="I62" s="9">
        <v>2.9</v>
      </c>
    </row>
    <row r="63" spans="1:14" x14ac:dyDescent="0.25">
      <c r="A63" s="2">
        <v>2012</v>
      </c>
      <c r="B63" s="9">
        <v>5.6</v>
      </c>
      <c r="C63" s="9">
        <v>3.5</v>
      </c>
      <c r="D63" s="9">
        <v>2.7</v>
      </c>
      <c r="E63" s="9">
        <v>2.7</v>
      </c>
      <c r="F63" s="9">
        <v>1.7</v>
      </c>
      <c r="G63" s="9">
        <v>1.7</v>
      </c>
      <c r="H63" s="9">
        <v>1.7</v>
      </c>
      <c r="I63" s="9">
        <v>2.9</v>
      </c>
    </row>
    <row r="64" spans="1:14" x14ac:dyDescent="0.25">
      <c r="A64" s="2">
        <v>2013</v>
      </c>
      <c r="B64" s="10">
        <v>3.5</v>
      </c>
      <c r="C64" s="10">
        <v>3.5</v>
      </c>
      <c r="D64" s="9">
        <v>2.7</v>
      </c>
      <c r="E64" s="9">
        <v>2.7</v>
      </c>
      <c r="F64" s="9">
        <v>1.7</v>
      </c>
      <c r="G64" s="9">
        <v>1.7</v>
      </c>
      <c r="H64" s="9">
        <v>1.7</v>
      </c>
      <c r="I64" s="9">
        <v>2.9</v>
      </c>
    </row>
    <row r="65" spans="1:9" x14ac:dyDescent="0.25">
      <c r="A65" s="2">
        <v>2014</v>
      </c>
      <c r="B65" s="10">
        <v>3.5</v>
      </c>
      <c r="C65" s="10">
        <v>3.5</v>
      </c>
      <c r="D65" s="9">
        <v>2.7</v>
      </c>
      <c r="E65" s="9">
        <v>2.7</v>
      </c>
      <c r="F65" s="11">
        <v>0.44</v>
      </c>
      <c r="G65" s="11">
        <v>0.44</v>
      </c>
      <c r="H65" s="11">
        <v>0.44</v>
      </c>
      <c r="I65" s="9">
        <v>2.9</v>
      </c>
    </row>
    <row r="66" spans="1:9" ht="15.75" thickBot="1" x14ac:dyDescent="0.3">
      <c r="A66" s="12">
        <v>2015</v>
      </c>
      <c r="B66" s="13">
        <v>3.5</v>
      </c>
      <c r="C66" s="13">
        <v>3.5</v>
      </c>
      <c r="D66" s="14">
        <v>0.44</v>
      </c>
      <c r="E66" s="14">
        <v>0.44</v>
      </c>
      <c r="F66" s="14">
        <v>0.44</v>
      </c>
      <c r="G66" s="14">
        <v>0.44</v>
      </c>
      <c r="H66" s="14">
        <v>0.44</v>
      </c>
      <c r="I66" s="13">
        <v>2.6</v>
      </c>
    </row>
    <row r="67" spans="1:9" x14ac:dyDescent="0.25">
      <c r="A67" s="15">
        <v>2016</v>
      </c>
      <c r="B67" s="18">
        <v>3.5</v>
      </c>
      <c r="C67" s="18">
        <v>3.5</v>
      </c>
      <c r="D67" s="19">
        <v>0.44</v>
      </c>
      <c r="E67" s="19">
        <v>0.44</v>
      </c>
      <c r="F67" s="19">
        <v>0.44</v>
      </c>
      <c r="G67" s="19">
        <v>0.44</v>
      </c>
      <c r="H67" s="19">
        <v>0.44</v>
      </c>
      <c r="I67" s="18">
        <v>2.6</v>
      </c>
    </row>
    <row r="68" spans="1:9" x14ac:dyDescent="0.25">
      <c r="A68" s="16">
        <v>2017</v>
      </c>
      <c r="B68" s="20">
        <v>3.5</v>
      </c>
      <c r="C68" s="20">
        <v>3.5</v>
      </c>
      <c r="D68" s="21">
        <v>0.44</v>
      </c>
      <c r="E68" s="21">
        <v>0.44</v>
      </c>
      <c r="F68" s="21">
        <v>0.44</v>
      </c>
      <c r="G68" s="21">
        <v>0.44</v>
      </c>
      <c r="H68" s="21">
        <v>0.44</v>
      </c>
      <c r="I68" s="20">
        <v>2.6</v>
      </c>
    </row>
    <row r="69" spans="1:9" x14ac:dyDescent="0.25">
      <c r="A69" s="16">
        <v>2018</v>
      </c>
      <c r="B69" s="20">
        <v>3.5</v>
      </c>
      <c r="C69" s="20">
        <v>3.5</v>
      </c>
      <c r="D69" s="21">
        <v>0.44</v>
      </c>
      <c r="E69" s="21">
        <v>0.44</v>
      </c>
      <c r="F69" s="21">
        <v>0.44</v>
      </c>
      <c r="G69" s="21">
        <v>0.44</v>
      </c>
      <c r="H69" s="21">
        <v>0.44</v>
      </c>
      <c r="I69" s="20">
        <v>2.6</v>
      </c>
    </row>
    <row r="70" spans="1:9" x14ac:dyDescent="0.25">
      <c r="A70" s="16">
        <v>2019</v>
      </c>
      <c r="B70" s="20">
        <v>3.5</v>
      </c>
      <c r="C70" s="20">
        <v>3.5</v>
      </c>
      <c r="D70" s="21">
        <v>0.44</v>
      </c>
      <c r="E70" s="21">
        <v>0.44</v>
      </c>
      <c r="F70" s="21">
        <v>0.44</v>
      </c>
      <c r="G70" s="21">
        <v>0.44</v>
      </c>
      <c r="H70" s="21">
        <v>0.44</v>
      </c>
      <c r="I70" s="20">
        <v>2.6</v>
      </c>
    </row>
    <row r="71" spans="1:9" x14ac:dyDescent="0.25">
      <c r="A71" s="16">
        <v>2020</v>
      </c>
      <c r="B71" s="20">
        <v>3.5</v>
      </c>
      <c r="C71" s="20">
        <v>3.5</v>
      </c>
      <c r="D71" s="21">
        <v>0.44</v>
      </c>
      <c r="E71" s="21">
        <v>0.44</v>
      </c>
      <c r="F71" s="21">
        <v>0.44</v>
      </c>
      <c r="G71" s="21">
        <v>0.44</v>
      </c>
      <c r="H71" s="21">
        <v>0.44</v>
      </c>
      <c r="I71" s="20">
        <v>2.6</v>
      </c>
    </row>
    <row r="72" spans="1:9" x14ac:dyDescent="0.25">
      <c r="A72" s="16">
        <v>2021</v>
      </c>
      <c r="B72" s="20">
        <v>3.5</v>
      </c>
      <c r="C72" s="20">
        <v>3.5</v>
      </c>
      <c r="D72" s="21">
        <v>0.44</v>
      </c>
      <c r="E72" s="21">
        <v>0.44</v>
      </c>
      <c r="F72" s="21">
        <v>0.44</v>
      </c>
      <c r="G72" s="21">
        <v>0.44</v>
      </c>
      <c r="H72" s="21">
        <v>0.44</v>
      </c>
      <c r="I72" s="20">
        <v>2.6</v>
      </c>
    </row>
    <row r="73" spans="1:9" x14ac:dyDescent="0.25">
      <c r="A73" s="16">
        <v>2022</v>
      </c>
      <c r="B73" s="20">
        <v>3.5</v>
      </c>
      <c r="C73" s="20">
        <v>3.5</v>
      </c>
      <c r="D73" s="21">
        <v>0.44</v>
      </c>
      <c r="E73" s="21">
        <v>0.44</v>
      </c>
      <c r="F73" s="21">
        <v>0.44</v>
      </c>
      <c r="G73" s="21">
        <v>0.44</v>
      </c>
      <c r="H73" s="21">
        <v>0.44</v>
      </c>
      <c r="I73" s="20">
        <v>2.6</v>
      </c>
    </row>
    <row r="74" spans="1:9" x14ac:dyDescent="0.25">
      <c r="A74" s="16">
        <v>2023</v>
      </c>
      <c r="B74" s="20">
        <v>3.5</v>
      </c>
      <c r="C74" s="20">
        <v>3.5</v>
      </c>
      <c r="D74" s="21">
        <v>0.44</v>
      </c>
      <c r="E74" s="21">
        <v>0.44</v>
      </c>
      <c r="F74" s="21">
        <v>0.44</v>
      </c>
      <c r="G74" s="21">
        <v>0.44</v>
      </c>
      <c r="H74" s="21">
        <v>0.44</v>
      </c>
      <c r="I74" s="20">
        <v>2.6</v>
      </c>
    </row>
    <row r="76" spans="1:9" x14ac:dyDescent="0.25">
      <c r="A76" t="s">
        <v>19</v>
      </c>
    </row>
    <row r="78" spans="1:9" x14ac:dyDescent="0.25">
      <c r="B78" s="63" t="s">
        <v>10</v>
      </c>
      <c r="C78" s="22" t="s">
        <v>11</v>
      </c>
      <c r="D78" s="23" t="s">
        <v>12</v>
      </c>
      <c r="E78" s="24" t="s">
        <v>13</v>
      </c>
      <c r="F78" s="25" t="s">
        <v>14</v>
      </c>
      <c r="G78" s="26" t="s">
        <v>15</v>
      </c>
    </row>
  </sheetData>
  <mergeCells count="5">
    <mergeCell ref="B7:I7"/>
    <mergeCell ref="A5:I5"/>
    <mergeCell ref="P8:Q8"/>
    <mergeCell ref="P11:P13"/>
    <mergeCell ref="P14:P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H109"/>
  <sheetViews>
    <sheetView workbookViewId="0">
      <selection activeCell="F15" sqref="F15"/>
    </sheetView>
  </sheetViews>
  <sheetFormatPr defaultRowHeight="15" x14ac:dyDescent="0.25"/>
  <cols>
    <col min="2" max="2" width="19.85546875" bestFit="1" customWidth="1"/>
    <col min="3" max="3" width="19.140625" bestFit="1" customWidth="1"/>
    <col min="7" max="7" width="38.42578125" bestFit="1" customWidth="1"/>
    <col min="8" max="8" width="16.7109375" bestFit="1" customWidth="1"/>
  </cols>
  <sheetData>
    <row r="2" spans="2:8" ht="15.75" x14ac:dyDescent="0.25">
      <c r="B2" s="29" t="s">
        <v>171</v>
      </c>
      <c r="G2" s="29" t="s">
        <v>175</v>
      </c>
    </row>
    <row r="3" spans="2:8" ht="15.75" thickBot="1" x14ac:dyDescent="0.3"/>
    <row r="4" spans="2:8" x14ac:dyDescent="0.25">
      <c r="B4" s="111" t="s">
        <v>163</v>
      </c>
      <c r="C4" s="109" t="s">
        <v>164</v>
      </c>
      <c r="D4" s="109" t="s">
        <v>28</v>
      </c>
    </row>
    <row r="5" spans="2:8" ht="15.75" thickBot="1" x14ac:dyDescent="0.3">
      <c r="B5" s="112"/>
      <c r="C5" s="110"/>
      <c r="D5" s="110"/>
      <c r="G5" s="55" t="s">
        <v>176</v>
      </c>
      <c r="H5" s="55" t="s">
        <v>163</v>
      </c>
    </row>
    <row r="6" spans="2:8" x14ac:dyDescent="0.25">
      <c r="B6" s="45" t="s">
        <v>29</v>
      </c>
      <c r="C6" s="57">
        <v>149.4</v>
      </c>
      <c r="D6" s="46">
        <f>IF($C6&lt;50,25,IF($C6&lt;75,50,IF($C6&lt;100,75,IF($C6&lt;175,100,IF($C6&lt;300,175,IF($C6&lt;600,300,IF($C6&lt;751,600,750)))))))</f>
        <v>100</v>
      </c>
      <c r="G6" t="s">
        <v>179</v>
      </c>
      <c r="H6" t="str">
        <f>$B$6</f>
        <v>Air Conditioner</v>
      </c>
    </row>
    <row r="7" spans="2:8" x14ac:dyDescent="0.25">
      <c r="B7" s="47" t="s">
        <v>34</v>
      </c>
      <c r="C7" s="58">
        <v>352.3</v>
      </c>
      <c r="D7" s="48">
        <f t="shared" ref="D7:D30" si="0">IF($C7&lt;50,25,IF($C7&lt;75,50,IF($C7&lt;100,75,IF($C7&lt;175,100,IF($C7&lt;300,175,IF($C7&lt;600,300,IF($C7&lt;751,600,750)))))))</f>
        <v>300</v>
      </c>
      <c r="G7" t="s">
        <v>89</v>
      </c>
      <c r="H7" t="str">
        <f>$B$24</f>
        <v>Lift</v>
      </c>
    </row>
    <row r="8" spans="2:8" x14ac:dyDescent="0.25">
      <c r="B8" s="47" t="s">
        <v>38</v>
      </c>
      <c r="C8" s="58">
        <v>200.4</v>
      </c>
      <c r="D8" s="48">
        <f t="shared" si="0"/>
        <v>175</v>
      </c>
      <c r="G8" t="s">
        <v>30</v>
      </c>
      <c r="H8" t="str">
        <f>$B$6</f>
        <v>Air Conditioner</v>
      </c>
    </row>
    <row r="9" spans="2:8" x14ac:dyDescent="0.25">
      <c r="B9" s="47" t="s">
        <v>46</v>
      </c>
      <c r="C9" s="58">
        <v>92.5</v>
      </c>
      <c r="D9" s="48">
        <f t="shared" si="0"/>
        <v>75</v>
      </c>
      <c r="G9" t="s">
        <v>31</v>
      </c>
      <c r="H9" t="str">
        <f>$B$7</f>
        <v>Air Start</v>
      </c>
    </row>
    <row r="10" spans="2:8" x14ac:dyDescent="0.25">
      <c r="B10" s="47" t="s">
        <v>51</v>
      </c>
      <c r="C10" s="58">
        <v>84.4</v>
      </c>
      <c r="D10" s="48">
        <f t="shared" si="0"/>
        <v>75</v>
      </c>
      <c r="G10" t="s">
        <v>180</v>
      </c>
      <c r="H10" t="str">
        <f>$B$7</f>
        <v>Air Start</v>
      </c>
    </row>
    <row r="11" spans="2:8" x14ac:dyDescent="0.25">
      <c r="B11" s="47" t="s">
        <v>53</v>
      </c>
      <c r="C11" s="58">
        <v>140.69999999999999</v>
      </c>
      <c r="D11" s="48">
        <f t="shared" si="0"/>
        <v>100</v>
      </c>
      <c r="G11" t="s">
        <v>181</v>
      </c>
      <c r="H11" t="str">
        <f>$B$7</f>
        <v>Air Start</v>
      </c>
    </row>
    <row r="12" spans="2:8" x14ac:dyDescent="0.25">
      <c r="B12" s="47" t="s">
        <v>54</v>
      </c>
      <c r="C12" s="58">
        <v>101.7</v>
      </c>
      <c r="D12" s="48">
        <f t="shared" si="0"/>
        <v>100</v>
      </c>
      <c r="G12" t="s">
        <v>37</v>
      </c>
      <c r="H12" t="str">
        <f>$B$8</f>
        <v>Aircraft Tractor</v>
      </c>
    </row>
    <row r="13" spans="2:8" x14ac:dyDescent="0.25">
      <c r="B13" s="47" t="s">
        <v>59</v>
      </c>
      <c r="C13" s="58">
        <v>100.8</v>
      </c>
      <c r="D13" s="48">
        <f t="shared" si="0"/>
        <v>100</v>
      </c>
      <c r="G13" t="s">
        <v>182</v>
      </c>
      <c r="H13" t="str">
        <f>$B$8</f>
        <v>Aircraft Tractor</v>
      </c>
    </row>
    <row r="14" spans="2:8" x14ac:dyDescent="0.25">
      <c r="B14" s="47" t="s">
        <v>63</v>
      </c>
      <c r="C14" s="58">
        <v>55</v>
      </c>
      <c r="D14" s="48">
        <f t="shared" si="0"/>
        <v>50</v>
      </c>
      <c r="G14" t="s">
        <v>215</v>
      </c>
      <c r="H14" t="str">
        <f>$B$7</f>
        <v>Air Start</v>
      </c>
    </row>
    <row r="15" spans="2:8" x14ac:dyDescent="0.25">
      <c r="B15" s="47" t="s">
        <v>67</v>
      </c>
      <c r="C15" s="58">
        <v>207.3</v>
      </c>
      <c r="D15" s="48">
        <f t="shared" si="0"/>
        <v>175</v>
      </c>
      <c r="G15" t="s">
        <v>48</v>
      </c>
      <c r="H15" t="str">
        <f>$B$9</f>
        <v>Baggage Tractor</v>
      </c>
    </row>
    <row r="16" spans="2:8" x14ac:dyDescent="0.25">
      <c r="B16" s="47" t="s">
        <v>165</v>
      </c>
      <c r="C16" s="58">
        <v>117.5</v>
      </c>
      <c r="D16" s="48">
        <f t="shared" si="0"/>
        <v>100</v>
      </c>
      <c r="G16" t="s">
        <v>185</v>
      </c>
      <c r="H16" t="str">
        <f>$B$9</f>
        <v>Baggage Tractor</v>
      </c>
    </row>
    <row r="17" spans="2:8" x14ac:dyDescent="0.25">
      <c r="B17" s="47" t="s">
        <v>71</v>
      </c>
      <c r="C17" s="58">
        <v>79.599999999999994</v>
      </c>
      <c r="D17" s="48">
        <f t="shared" si="0"/>
        <v>75</v>
      </c>
      <c r="G17" t="s">
        <v>47</v>
      </c>
      <c r="H17" t="str">
        <f>$B$9</f>
        <v>Baggage Tractor</v>
      </c>
    </row>
    <row r="18" spans="2:8" x14ac:dyDescent="0.25">
      <c r="B18" s="47" t="s">
        <v>73</v>
      </c>
      <c r="C18" s="58">
        <v>136.69999999999999</v>
      </c>
      <c r="D18" s="48">
        <f t="shared" si="0"/>
        <v>100</v>
      </c>
      <c r="G18" t="s">
        <v>186</v>
      </c>
      <c r="H18" t="str">
        <f>$B$9</f>
        <v>Baggage Tractor</v>
      </c>
    </row>
    <row r="19" spans="2:8" x14ac:dyDescent="0.25">
      <c r="B19" s="47" t="s">
        <v>75</v>
      </c>
      <c r="C19" s="58">
        <v>107</v>
      </c>
      <c r="D19" s="48">
        <f t="shared" si="0"/>
        <v>100</v>
      </c>
      <c r="G19" t="s">
        <v>52</v>
      </c>
      <c r="H19" t="str">
        <f>$B$10</f>
        <v>Belt Loader</v>
      </c>
    </row>
    <row r="20" spans="2:8" x14ac:dyDescent="0.25">
      <c r="B20" s="47" t="s">
        <v>76</v>
      </c>
      <c r="C20" s="58">
        <v>149.30000000000001</v>
      </c>
      <c r="D20" s="48">
        <f t="shared" si="0"/>
        <v>100</v>
      </c>
      <c r="G20" t="s">
        <v>187</v>
      </c>
      <c r="H20" t="str">
        <f>$B$11</f>
        <v>Bobtail</v>
      </c>
    </row>
    <row r="21" spans="2:8" x14ac:dyDescent="0.25">
      <c r="B21" s="47" t="s">
        <v>166</v>
      </c>
      <c r="C21" s="58">
        <v>130.80000000000001</v>
      </c>
      <c r="D21" s="48">
        <f t="shared" si="0"/>
        <v>100</v>
      </c>
      <c r="G21" t="s">
        <v>93</v>
      </c>
      <c r="H21" t="str">
        <f>$B$24</f>
        <v>Lift</v>
      </c>
    </row>
    <row r="22" spans="2:8" x14ac:dyDescent="0.25">
      <c r="B22" s="62" t="s">
        <v>167</v>
      </c>
      <c r="C22" s="59">
        <v>25</v>
      </c>
      <c r="D22" s="49">
        <f t="shared" si="0"/>
        <v>25</v>
      </c>
      <c r="G22" t="s">
        <v>98</v>
      </c>
      <c r="H22" t="str">
        <f>$B$26</f>
        <v>Other ORE</v>
      </c>
    </row>
    <row r="23" spans="2:8" x14ac:dyDescent="0.25">
      <c r="B23" s="47" t="s">
        <v>86</v>
      </c>
      <c r="C23" s="58">
        <v>146.80000000000001</v>
      </c>
      <c r="D23" s="48">
        <f t="shared" si="0"/>
        <v>100</v>
      </c>
      <c r="G23" t="s">
        <v>68</v>
      </c>
      <c r="H23" t="str">
        <f>$B$15</f>
        <v>Catering Truck</v>
      </c>
    </row>
    <row r="24" spans="2:8" x14ac:dyDescent="0.25">
      <c r="B24" s="47" t="s">
        <v>88</v>
      </c>
      <c r="C24" s="58">
        <v>113.6</v>
      </c>
      <c r="D24" s="48">
        <f t="shared" si="0"/>
        <v>100</v>
      </c>
      <c r="G24" t="s">
        <v>69</v>
      </c>
      <c r="H24" t="str">
        <f>$B$15</f>
        <v>Catering Truck</v>
      </c>
    </row>
    <row r="25" spans="2:8" x14ac:dyDescent="0.25">
      <c r="B25" s="47" t="s">
        <v>32</v>
      </c>
      <c r="C25" s="58">
        <v>137.80000000000001</v>
      </c>
      <c r="D25" s="48">
        <f t="shared" si="0"/>
        <v>100</v>
      </c>
      <c r="G25" t="s">
        <v>188</v>
      </c>
      <c r="H25" t="str">
        <f>$B$13</f>
        <v>Cargo Tractor</v>
      </c>
    </row>
    <row r="26" spans="2:8" x14ac:dyDescent="0.25">
      <c r="B26" s="52" t="s">
        <v>94</v>
      </c>
      <c r="C26" s="60">
        <v>137.80000000000001</v>
      </c>
      <c r="D26" s="53">
        <f t="shared" si="0"/>
        <v>100</v>
      </c>
      <c r="G26" t="s">
        <v>55</v>
      </c>
      <c r="H26" t="str">
        <f>$B$12</f>
        <v>Cargo Loader</v>
      </c>
    </row>
    <row r="27" spans="2:8" x14ac:dyDescent="0.25">
      <c r="B27" s="47" t="s">
        <v>102</v>
      </c>
      <c r="C27" s="58">
        <v>124.1</v>
      </c>
      <c r="D27" s="48">
        <f t="shared" si="0"/>
        <v>100</v>
      </c>
      <c r="G27" t="s">
        <v>189</v>
      </c>
      <c r="H27" t="str">
        <f>$B$13</f>
        <v>Cargo Tractor</v>
      </c>
    </row>
    <row r="28" spans="2:8" x14ac:dyDescent="0.25">
      <c r="B28" s="47" t="s">
        <v>106</v>
      </c>
      <c r="C28" s="58">
        <v>132.5</v>
      </c>
      <c r="D28" s="48">
        <f t="shared" si="0"/>
        <v>100</v>
      </c>
      <c r="G28" t="s">
        <v>190</v>
      </c>
      <c r="H28" t="str">
        <f>$B$14</f>
        <v>Cart</v>
      </c>
    </row>
    <row r="29" spans="2:8" x14ac:dyDescent="0.25">
      <c r="B29" s="47" t="s">
        <v>112</v>
      </c>
      <c r="C29" s="58">
        <v>50</v>
      </c>
      <c r="D29" s="48">
        <f t="shared" si="0"/>
        <v>50</v>
      </c>
      <c r="G29" t="s">
        <v>194</v>
      </c>
      <c r="H29" t="str">
        <f>$B$15</f>
        <v>Catering Truck</v>
      </c>
    </row>
    <row r="30" spans="2:8" ht="15.75" thickBot="1" x14ac:dyDescent="0.3">
      <c r="B30" s="50" t="s">
        <v>115</v>
      </c>
      <c r="C30" s="61">
        <v>158.6</v>
      </c>
      <c r="D30" s="51">
        <f t="shared" si="0"/>
        <v>100</v>
      </c>
      <c r="G30" t="s">
        <v>56</v>
      </c>
      <c r="H30" t="str">
        <f>$B$12</f>
        <v>Cargo Loader</v>
      </c>
    </row>
    <row r="31" spans="2:8" x14ac:dyDescent="0.25">
      <c r="G31" t="s">
        <v>61</v>
      </c>
      <c r="H31" t="str">
        <f>$B$12</f>
        <v>Cargo Loader</v>
      </c>
    </row>
    <row r="32" spans="2:8" x14ac:dyDescent="0.25">
      <c r="G32" t="s">
        <v>95</v>
      </c>
      <c r="H32" t="str">
        <f>$B$24</f>
        <v>Lift</v>
      </c>
    </row>
    <row r="33" spans="7:8" x14ac:dyDescent="0.25">
      <c r="G33" t="s">
        <v>70</v>
      </c>
      <c r="H33" t="str">
        <f>$B$16</f>
        <v>Deicer</v>
      </c>
    </row>
    <row r="34" spans="7:8" x14ac:dyDescent="0.25">
      <c r="G34" t="s">
        <v>196</v>
      </c>
      <c r="H34" t="str">
        <f>$B$16</f>
        <v>Deicer</v>
      </c>
    </row>
    <row r="35" spans="7:8" x14ac:dyDescent="0.25">
      <c r="G35" t="s">
        <v>216</v>
      </c>
      <c r="H35" t="str">
        <f>$B$14</f>
        <v>Cart</v>
      </c>
    </row>
    <row r="36" spans="7:8" x14ac:dyDescent="0.25">
      <c r="G36" t="s">
        <v>191</v>
      </c>
      <c r="H36" t="str">
        <f>$B$14</f>
        <v>Cart</v>
      </c>
    </row>
    <row r="37" spans="7:8" x14ac:dyDescent="0.25">
      <c r="G37" t="s">
        <v>90</v>
      </c>
      <c r="H37" t="str">
        <f>$B$24</f>
        <v>Lift</v>
      </c>
    </row>
    <row r="38" spans="7:8" x14ac:dyDescent="0.25">
      <c r="G38" t="s">
        <v>113</v>
      </c>
      <c r="H38" t="str">
        <f>$B$29</f>
        <v>Sweeper</v>
      </c>
    </row>
    <row r="39" spans="7:8" x14ac:dyDescent="0.25">
      <c r="G39" t="s">
        <v>84</v>
      </c>
      <c r="H39" t="str">
        <f>$B$22</f>
        <v>Lavatory Cart</v>
      </c>
    </row>
    <row r="40" spans="7:8" x14ac:dyDescent="0.25">
      <c r="G40" t="s">
        <v>197</v>
      </c>
      <c r="H40" t="str">
        <f>$B$17</f>
        <v>Fork Lift</v>
      </c>
    </row>
    <row r="41" spans="7:8" x14ac:dyDescent="0.25">
      <c r="G41" t="s">
        <v>198</v>
      </c>
      <c r="H41" t="str">
        <f>$B$18</f>
        <v>Fuel Truck</v>
      </c>
    </row>
    <row r="42" spans="7:8" x14ac:dyDescent="0.25">
      <c r="G42" t="s">
        <v>199</v>
      </c>
      <c r="H42" t="str">
        <f>$B$19</f>
        <v>Generator</v>
      </c>
    </row>
    <row r="43" spans="7:8" x14ac:dyDescent="0.25">
      <c r="G43" t="s">
        <v>192</v>
      </c>
      <c r="H43" t="str">
        <f>$B$14</f>
        <v>Cart</v>
      </c>
    </row>
    <row r="44" spans="7:8" x14ac:dyDescent="0.25">
      <c r="G44" t="s">
        <v>77</v>
      </c>
      <c r="H44" t="str">
        <f>$B$20</f>
        <v>Ground Power Unit</v>
      </c>
    </row>
    <row r="45" spans="7:8" x14ac:dyDescent="0.25">
      <c r="G45" t="s">
        <v>82</v>
      </c>
      <c r="H45" t="str">
        <f>$B$20</f>
        <v>Ground Power Unit</v>
      </c>
    </row>
    <row r="46" spans="7:8" x14ac:dyDescent="0.25">
      <c r="G46" t="s">
        <v>78</v>
      </c>
      <c r="H46" t="str">
        <f>$B$20</f>
        <v>Ground Power Unit</v>
      </c>
    </row>
    <row r="47" spans="7:8" x14ac:dyDescent="0.25">
      <c r="G47" t="s">
        <v>200</v>
      </c>
      <c r="H47" t="str">
        <f>$B$20</f>
        <v>Ground Power Unit</v>
      </c>
    </row>
    <row r="48" spans="7:8" x14ac:dyDescent="0.25">
      <c r="G48" t="s">
        <v>41</v>
      </c>
      <c r="H48" t="str">
        <f>$B$8</f>
        <v>Aircraft Tractor</v>
      </c>
    </row>
    <row r="49" spans="7:8" x14ac:dyDescent="0.25">
      <c r="G49" t="s">
        <v>217</v>
      </c>
      <c r="H49" t="str">
        <f>$B$14</f>
        <v>Cart</v>
      </c>
    </row>
    <row r="50" spans="7:8" x14ac:dyDescent="0.25">
      <c r="G50" t="s">
        <v>50</v>
      </c>
      <c r="H50" t="str">
        <f>$B$8</f>
        <v>Aircraft Tractor</v>
      </c>
    </row>
    <row r="51" spans="7:8" x14ac:dyDescent="0.25">
      <c r="G51" t="s">
        <v>183</v>
      </c>
      <c r="H51" t="str">
        <f>$B$8</f>
        <v>Aircraft Tractor</v>
      </c>
    </row>
    <row r="52" spans="7:8" x14ac:dyDescent="0.25">
      <c r="G52" t="s">
        <v>83</v>
      </c>
      <c r="H52" t="str">
        <f>$B$20</f>
        <v>Ground Power Unit</v>
      </c>
    </row>
    <row r="53" spans="7:8" x14ac:dyDescent="0.25">
      <c r="G53" t="s">
        <v>193</v>
      </c>
      <c r="H53" t="str">
        <f>$B$14</f>
        <v>Cart</v>
      </c>
    </row>
    <row r="54" spans="7:8" x14ac:dyDescent="0.25">
      <c r="G54" t="s">
        <v>201</v>
      </c>
      <c r="H54" t="str">
        <f>$B$21</f>
        <v>Hydrant Truck</v>
      </c>
    </row>
    <row r="55" spans="7:8" x14ac:dyDescent="0.25">
      <c r="G55" t="s">
        <v>35</v>
      </c>
      <c r="H55" t="str">
        <f>$B$20</f>
        <v>Ground Power Unit</v>
      </c>
    </row>
    <row r="56" spans="7:8" x14ac:dyDescent="0.25">
      <c r="G56" t="s">
        <v>203</v>
      </c>
      <c r="H56" t="str">
        <f>$B$23</f>
        <v>Lavatory Truck</v>
      </c>
    </row>
    <row r="57" spans="7:8" x14ac:dyDescent="0.25">
      <c r="G57" t="s">
        <v>202</v>
      </c>
      <c r="H57" t="str">
        <f>$B$22</f>
        <v>Lavatory Cart</v>
      </c>
    </row>
    <row r="58" spans="7:8" x14ac:dyDescent="0.25">
      <c r="G58" t="s">
        <v>85</v>
      </c>
      <c r="H58" t="str">
        <f>$B$22</f>
        <v>Lavatory Cart</v>
      </c>
    </row>
    <row r="59" spans="7:8" x14ac:dyDescent="0.25">
      <c r="G59" t="s">
        <v>87</v>
      </c>
      <c r="H59" t="str">
        <f>$B$23</f>
        <v>Lavatory Truck</v>
      </c>
    </row>
    <row r="60" spans="7:8" x14ac:dyDescent="0.25">
      <c r="G60" t="s">
        <v>204</v>
      </c>
      <c r="H60" t="str">
        <f>$B$23</f>
        <v>Lavatory Truck</v>
      </c>
    </row>
    <row r="61" spans="7:8" x14ac:dyDescent="0.25">
      <c r="G61" t="s">
        <v>205</v>
      </c>
      <c r="H61" t="str">
        <f>$B$24</f>
        <v>Lift</v>
      </c>
    </row>
    <row r="62" spans="7:8" x14ac:dyDescent="0.25">
      <c r="G62" t="s">
        <v>108</v>
      </c>
      <c r="H62" t="str">
        <f>$B$24</f>
        <v>Lift</v>
      </c>
    </row>
    <row r="63" spans="7:8" x14ac:dyDescent="0.25">
      <c r="G63" t="s">
        <v>92</v>
      </c>
      <c r="H63" t="str">
        <f>$B$24</f>
        <v>Lift</v>
      </c>
    </row>
    <row r="64" spans="7:8" x14ac:dyDescent="0.25">
      <c r="G64" t="s">
        <v>62</v>
      </c>
      <c r="H64" t="str">
        <f>$B$19</f>
        <v>Generator</v>
      </c>
    </row>
    <row r="65" spans="7:8" x14ac:dyDescent="0.25">
      <c r="G65" t="s">
        <v>96</v>
      </c>
      <c r="H65" t="str">
        <f>$B$19</f>
        <v>Generator</v>
      </c>
    </row>
    <row r="66" spans="7:8" x14ac:dyDescent="0.25">
      <c r="G66" t="s">
        <v>58</v>
      </c>
      <c r="H66" t="str">
        <f>$B$12</f>
        <v>Cargo Loader</v>
      </c>
    </row>
    <row r="67" spans="7:8" x14ac:dyDescent="0.25">
      <c r="G67" t="s">
        <v>91</v>
      </c>
      <c r="H67" t="str">
        <f>$B$24</f>
        <v>Lift</v>
      </c>
    </row>
    <row r="68" spans="7:8" x14ac:dyDescent="0.25">
      <c r="G68" t="s">
        <v>218</v>
      </c>
      <c r="H68" t="str">
        <f>$B$24</f>
        <v>Lift</v>
      </c>
    </row>
    <row r="69" spans="7:8" x14ac:dyDescent="0.25">
      <c r="G69" t="s">
        <v>206</v>
      </c>
      <c r="H69" t="str">
        <f>$B$24</f>
        <v>Lift</v>
      </c>
    </row>
    <row r="70" spans="7:8" x14ac:dyDescent="0.25">
      <c r="G70" t="s">
        <v>97</v>
      </c>
      <c r="H70" t="str">
        <f>$B$26</f>
        <v>Other ORE</v>
      </c>
    </row>
    <row r="71" spans="7:8" x14ac:dyDescent="0.25">
      <c r="G71" t="s">
        <v>101</v>
      </c>
      <c r="H71" t="str">
        <f>$B$26</f>
        <v>Other ORE</v>
      </c>
    </row>
    <row r="72" spans="7:8" x14ac:dyDescent="0.25">
      <c r="G72" t="s">
        <v>66</v>
      </c>
      <c r="H72" t="str">
        <f>$B$14</f>
        <v>Cart</v>
      </c>
    </row>
    <row r="73" spans="7:8" x14ac:dyDescent="0.25">
      <c r="G73" t="s">
        <v>111</v>
      </c>
      <c r="H73" t="str">
        <f>$B$24</f>
        <v>Lift</v>
      </c>
    </row>
    <row r="74" spans="7:8" x14ac:dyDescent="0.25">
      <c r="G74" t="s">
        <v>109</v>
      </c>
      <c r="H74" t="str">
        <f>$B$24</f>
        <v>Lift</v>
      </c>
    </row>
    <row r="75" spans="7:8" x14ac:dyDescent="0.25">
      <c r="G75" t="s">
        <v>107</v>
      </c>
      <c r="H75" t="str">
        <f>$B$24</f>
        <v>Lift</v>
      </c>
    </row>
    <row r="76" spans="7:8" x14ac:dyDescent="0.25">
      <c r="G76" t="s">
        <v>208</v>
      </c>
      <c r="H76" t="str">
        <f>$B$25</f>
        <v>Other</v>
      </c>
    </row>
    <row r="77" spans="7:8" x14ac:dyDescent="0.25">
      <c r="G77" t="s">
        <v>209</v>
      </c>
      <c r="H77" t="str">
        <f>$B$26</f>
        <v>Other ORE</v>
      </c>
    </row>
    <row r="78" spans="7:8" x14ac:dyDescent="0.25">
      <c r="G78" t="s">
        <v>57</v>
      </c>
      <c r="H78" t="str">
        <f>$B$12</f>
        <v>Cargo Loader</v>
      </c>
    </row>
    <row r="79" spans="7:8" x14ac:dyDescent="0.25">
      <c r="G79" t="s">
        <v>64</v>
      </c>
      <c r="H79" t="str">
        <f>$B$28</f>
        <v>Service Truck</v>
      </c>
    </row>
    <row r="80" spans="7:8" x14ac:dyDescent="0.25">
      <c r="G80" t="s">
        <v>210</v>
      </c>
      <c r="H80" t="str">
        <f>$B$27</f>
        <v>Passenger Stand</v>
      </c>
    </row>
    <row r="81" spans="7:8" x14ac:dyDescent="0.25">
      <c r="G81" t="s">
        <v>211</v>
      </c>
      <c r="H81" t="str">
        <f>$B$27</f>
        <v>Passenger Stand</v>
      </c>
    </row>
    <row r="82" spans="7:8" x14ac:dyDescent="0.25">
      <c r="G82" t="s">
        <v>104</v>
      </c>
      <c r="H82" t="str">
        <f>$B$27</f>
        <v>Passenger Stand</v>
      </c>
    </row>
    <row r="83" spans="7:8" x14ac:dyDescent="0.25">
      <c r="G83" t="s">
        <v>60</v>
      </c>
      <c r="H83" t="str">
        <f>$B$8</f>
        <v>Aircraft Tractor</v>
      </c>
    </row>
    <row r="84" spans="7:8" x14ac:dyDescent="0.25">
      <c r="G84" t="s">
        <v>40</v>
      </c>
      <c r="H84" t="str">
        <f>$B$8</f>
        <v>Aircraft Tractor</v>
      </c>
    </row>
    <row r="85" spans="7:8" x14ac:dyDescent="0.25">
      <c r="G85" t="s">
        <v>81</v>
      </c>
      <c r="H85" t="str">
        <f>$B$20</f>
        <v>Ground Power Unit</v>
      </c>
    </row>
    <row r="86" spans="7:8" x14ac:dyDescent="0.25">
      <c r="G86" t="s">
        <v>110</v>
      </c>
      <c r="H86" t="str">
        <f>$B$24</f>
        <v>Lift</v>
      </c>
    </row>
    <row r="87" spans="7:8" x14ac:dyDescent="0.25">
      <c r="G87" t="s">
        <v>116</v>
      </c>
      <c r="H87" t="str">
        <f>$B$14</f>
        <v>Cart</v>
      </c>
    </row>
    <row r="88" spans="7:8" x14ac:dyDescent="0.25">
      <c r="G88" t="s">
        <v>195</v>
      </c>
      <c r="H88" t="str">
        <f>$B$15</f>
        <v>Catering Truck</v>
      </c>
    </row>
    <row r="89" spans="7:8" x14ac:dyDescent="0.25">
      <c r="G89" t="s">
        <v>65</v>
      </c>
      <c r="H89" t="str">
        <f>$B$14</f>
        <v>Cart</v>
      </c>
    </row>
    <row r="90" spans="7:8" x14ac:dyDescent="0.25">
      <c r="G90" t="s">
        <v>39</v>
      </c>
      <c r="H90" t="str">
        <f>$B$8</f>
        <v>Aircraft Tractor</v>
      </c>
    </row>
    <row r="91" spans="7:8" x14ac:dyDescent="0.25">
      <c r="G91" t="s">
        <v>44</v>
      </c>
      <c r="H91" t="str">
        <f>$B$8</f>
        <v>Aircraft Tractor</v>
      </c>
    </row>
    <row r="92" spans="7:8" x14ac:dyDescent="0.25">
      <c r="G92" t="s">
        <v>100</v>
      </c>
      <c r="H92" t="str">
        <f>$B$26</f>
        <v>Other ORE</v>
      </c>
    </row>
    <row r="93" spans="7:8" x14ac:dyDescent="0.25">
      <c r="G93" t="s">
        <v>80</v>
      </c>
      <c r="H93" t="str">
        <f>$B$20</f>
        <v>Ground Power Unit</v>
      </c>
    </row>
    <row r="94" spans="7:8" x14ac:dyDescent="0.25">
      <c r="G94" t="s">
        <v>74</v>
      </c>
      <c r="H94" t="str">
        <f>$B$18</f>
        <v>Fuel Truck</v>
      </c>
    </row>
    <row r="95" spans="7:8" x14ac:dyDescent="0.25">
      <c r="G95" t="s">
        <v>219</v>
      </c>
      <c r="H95" t="str">
        <f>$B$27</f>
        <v>Passenger Stand</v>
      </c>
    </row>
    <row r="96" spans="7:8" x14ac:dyDescent="0.25">
      <c r="G96" t="s">
        <v>184</v>
      </c>
      <c r="H96" t="str">
        <f>$B$8</f>
        <v>Aircraft Tractor</v>
      </c>
    </row>
    <row r="97" spans="7:8" x14ac:dyDescent="0.25">
      <c r="G97" t="s">
        <v>114</v>
      </c>
      <c r="H97" t="str">
        <f>$B$29</f>
        <v>Sweeper</v>
      </c>
    </row>
    <row r="98" spans="7:8" x14ac:dyDescent="0.25">
      <c r="G98" t="s">
        <v>212</v>
      </c>
      <c r="H98" t="str">
        <f>$B$28</f>
        <v>Service Truck</v>
      </c>
    </row>
    <row r="99" spans="7:8" x14ac:dyDescent="0.25">
      <c r="G99" t="s">
        <v>103</v>
      </c>
      <c r="H99" t="str">
        <f>$B$27</f>
        <v>Passenger Stand</v>
      </c>
    </row>
    <row r="100" spans="7:8" x14ac:dyDescent="0.25">
      <c r="G100" t="s">
        <v>105</v>
      </c>
      <c r="H100" t="str">
        <f>$B$27</f>
        <v>Passenger Stand</v>
      </c>
    </row>
    <row r="101" spans="7:8" x14ac:dyDescent="0.25">
      <c r="G101" t="s">
        <v>79</v>
      </c>
      <c r="H101" t="str">
        <f>$B$20</f>
        <v>Ground Power Unit</v>
      </c>
    </row>
    <row r="102" spans="7:8" x14ac:dyDescent="0.25">
      <c r="G102" t="s">
        <v>43</v>
      </c>
      <c r="H102" t="str">
        <f>$B$8</f>
        <v>Aircraft Tractor</v>
      </c>
    </row>
    <row r="103" spans="7:8" x14ac:dyDescent="0.25">
      <c r="G103" t="s">
        <v>213</v>
      </c>
      <c r="H103" t="str">
        <f>$B$29</f>
        <v>Sweeper</v>
      </c>
    </row>
    <row r="104" spans="7:8" x14ac:dyDescent="0.25">
      <c r="G104" t="s">
        <v>42</v>
      </c>
      <c r="H104" t="str">
        <f>$B$8</f>
        <v>Aircraft Tractor</v>
      </c>
    </row>
    <row r="105" spans="7:8" x14ac:dyDescent="0.25">
      <c r="G105" t="s">
        <v>33</v>
      </c>
      <c r="H105" t="str">
        <f>$B$9</f>
        <v>Baggage Tractor</v>
      </c>
    </row>
    <row r="106" spans="7:8" x14ac:dyDescent="0.25">
      <c r="G106" t="s">
        <v>117</v>
      </c>
      <c r="H106" s="44" t="str">
        <f>$B$30</f>
        <v>Water Truck</v>
      </c>
    </row>
    <row r="107" spans="7:8" x14ac:dyDescent="0.25">
      <c r="G107" t="s">
        <v>214</v>
      </c>
      <c r="H107" s="44" t="str">
        <f>$B$30</f>
        <v>Water Truck</v>
      </c>
    </row>
    <row r="108" spans="7:8" x14ac:dyDescent="0.25">
      <c r="G108" t="s">
        <v>207</v>
      </c>
      <c r="H108" t="str">
        <f>$B$24</f>
        <v>Lift</v>
      </c>
    </row>
    <row r="109" spans="7:8" x14ac:dyDescent="0.25">
      <c r="G109" t="s">
        <v>99</v>
      </c>
      <c r="H109" t="str">
        <f>$B$28</f>
        <v>Service Truck</v>
      </c>
    </row>
  </sheetData>
  <sortState xmlns:xlrd2="http://schemas.microsoft.com/office/spreadsheetml/2017/richdata2" ref="G7:H109">
    <sortCondition ref="G6"/>
  </sortState>
  <mergeCells count="3">
    <mergeCell ref="C4:C5"/>
    <mergeCell ref="B4:B5"/>
    <mergeCell ref="D4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1"/>
  <sheetViews>
    <sheetView workbookViewId="0">
      <selection activeCell="E2" sqref="E2"/>
    </sheetView>
  </sheetViews>
  <sheetFormatPr defaultRowHeight="15" x14ac:dyDescent="0.25"/>
  <cols>
    <col min="1" max="1" width="9.140625" style="1"/>
  </cols>
  <sheetData>
    <row r="1" spans="1:4" x14ac:dyDescent="0.25">
      <c r="A1" s="43" t="s">
        <v>142</v>
      </c>
      <c r="B1" s="43" t="s">
        <v>143</v>
      </c>
    </row>
    <row r="2" spans="1:4" x14ac:dyDescent="0.25">
      <c r="A2" s="1" t="s">
        <v>131</v>
      </c>
      <c r="B2" s="1">
        <v>1996</v>
      </c>
    </row>
    <row r="3" spans="1:4" x14ac:dyDescent="0.25">
      <c r="A3" s="1" t="s">
        <v>132</v>
      </c>
      <c r="B3" s="1">
        <v>1997</v>
      </c>
    </row>
    <row r="4" spans="1:4" x14ac:dyDescent="0.25">
      <c r="A4" s="1" t="s">
        <v>133</v>
      </c>
      <c r="B4" s="1">
        <v>1998</v>
      </c>
    </row>
    <row r="5" spans="1:4" x14ac:dyDescent="0.25">
      <c r="A5" s="1" t="s">
        <v>134</v>
      </c>
      <c r="B5" s="1">
        <v>1999</v>
      </c>
    </row>
    <row r="6" spans="1:4" x14ac:dyDescent="0.25">
      <c r="A6" s="1" t="s">
        <v>135</v>
      </c>
      <c r="B6" s="1">
        <v>2000</v>
      </c>
    </row>
    <row r="7" spans="1:4" x14ac:dyDescent="0.25">
      <c r="A7" s="1" t="s">
        <v>144</v>
      </c>
      <c r="B7" s="1">
        <v>2001</v>
      </c>
      <c r="D7" s="1"/>
    </row>
    <row r="8" spans="1:4" x14ac:dyDescent="0.25">
      <c r="A8" s="1" t="s">
        <v>145</v>
      </c>
      <c r="B8" s="1">
        <v>2002</v>
      </c>
      <c r="D8" s="1"/>
    </row>
    <row r="9" spans="1:4" x14ac:dyDescent="0.25">
      <c r="A9" s="1" t="s">
        <v>146</v>
      </c>
      <c r="B9" s="1">
        <v>2003</v>
      </c>
      <c r="D9" s="1"/>
    </row>
    <row r="10" spans="1:4" x14ac:dyDescent="0.25">
      <c r="A10" s="1" t="s">
        <v>147</v>
      </c>
      <c r="B10" s="1">
        <v>2004</v>
      </c>
      <c r="D10" s="1"/>
    </row>
    <row r="11" spans="1:4" x14ac:dyDescent="0.25">
      <c r="A11" s="1" t="s">
        <v>148</v>
      </c>
      <c r="B11" s="1">
        <v>2005</v>
      </c>
      <c r="D11" s="1"/>
    </row>
    <row r="12" spans="1:4" x14ac:dyDescent="0.25">
      <c r="A12" s="1" t="s">
        <v>149</v>
      </c>
      <c r="B12" s="1">
        <v>2006</v>
      </c>
      <c r="D12" s="1"/>
    </row>
    <row r="13" spans="1:4" x14ac:dyDescent="0.25">
      <c r="A13" s="1" t="s">
        <v>150</v>
      </c>
      <c r="B13" s="1">
        <v>2007</v>
      </c>
      <c r="D13" s="1"/>
    </row>
    <row r="14" spans="1:4" x14ac:dyDescent="0.25">
      <c r="A14" s="1" t="s">
        <v>151</v>
      </c>
      <c r="B14" s="1">
        <v>2008</v>
      </c>
      <c r="D14" s="1"/>
    </row>
    <row r="15" spans="1:4" x14ac:dyDescent="0.25">
      <c r="A15" s="1" t="s">
        <v>152</v>
      </c>
      <c r="B15" s="1">
        <v>2009</v>
      </c>
      <c r="D15" s="1"/>
    </row>
    <row r="16" spans="1:4" x14ac:dyDescent="0.25">
      <c r="A16" s="1" t="s">
        <v>136</v>
      </c>
      <c r="B16" s="1">
        <v>2010</v>
      </c>
    </row>
    <row r="17" spans="1:2" x14ac:dyDescent="0.25">
      <c r="A17" s="1" t="s">
        <v>137</v>
      </c>
      <c r="B17" s="1">
        <v>2011</v>
      </c>
    </row>
    <row r="18" spans="1:2" x14ac:dyDescent="0.25">
      <c r="A18" s="1" t="s">
        <v>138</v>
      </c>
      <c r="B18" s="1">
        <v>2012</v>
      </c>
    </row>
    <row r="19" spans="1:2" x14ac:dyDescent="0.25">
      <c r="A19" s="1" t="s">
        <v>139</v>
      </c>
      <c r="B19" s="1">
        <v>2013</v>
      </c>
    </row>
    <row r="20" spans="1:2" x14ac:dyDescent="0.25">
      <c r="A20" s="1" t="s">
        <v>140</v>
      </c>
      <c r="B20" s="1">
        <v>2014</v>
      </c>
    </row>
    <row r="21" spans="1:2" x14ac:dyDescent="0.25">
      <c r="A21" s="1" t="s">
        <v>141</v>
      </c>
      <c r="B21" s="1">
        <v>2015</v>
      </c>
    </row>
    <row r="22" spans="1:2" x14ac:dyDescent="0.25">
      <c r="A22" s="1" t="s">
        <v>153</v>
      </c>
      <c r="B22" s="1">
        <v>2016</v>
      </c>
    </row>
    <row r="23" spans="1:2" x14ac:dyDescent="0.25">
      <c r="A23" s="1" t="s">
        <v>154</v>
      </c>
      <c r="B23" s="1">
        <v>2017</v>
      </c>
    </row>
    <row r="24" spans="1:2" x14ac:dyDescent="0.25">
      <c r="A24" s="1" t="s">
        <v>155</v>
      </c>
      <c r="B24" s="1">
        <v>2018</v>
      </c>
    </row>
    <row r="25" spans="1:2" x14ac:dyDescent="0.25">
      <c r="A25" s="1" t="s">
        <v>156</v>
      </c>
      <c r="B25" s="1">
        <v>2019</v>
      </c>
    </row>
    <row r="26" spans="1:2" x14ac:dyDescent="0.25">
      <c r="A26" s="1" t="s">
        <v>157</v>
      </c>
      <c r="B26" s="1">
        <v>2020</v>
      </c>
    </row>
    <row r="27" spans="1:2" x14ac:dyDescent="0.25">
      <c r="A27" s="1" t="s">
        <v>158</v>
      </c>
      <c r="B27" s="1">
        <v>2021</v>
      </c>
    </row>
    <row r="28" spans="1:2" x14ac:dyDescent="0.25">
      <c r="A28" s="1" t="s">
        <v>159</v>
      </c>
      <c r="B28" s="1">
        <v>2022</v>
      </c>
    </row>
    <row r="29" spans="1:2" x14ac:dyDescent="0.25">
      <c r="A29" s="1" t="s">
        <v>160</v>
      </c>
      <c r="B29" s="1">
        <v>2023</v>
      </c>
    </row>
    <row r="30" spans="1:2" x14ac:dyDescent="0.25">
      <c r="A30" s="1" t="s">
        <v>161</v>
      </c>
      <c r="B30" s="1">
        <v>2024</v>
      </c>
    </row>
    <row r="31" spans="1:2" x14ac:dyDescent="0.25">
      <c r="A31" s="1" t="s">
        <v>162</v>
      </c>
      <c r="B31" s="1">
        <v>2025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6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5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17</v>
      </c>
    </row>
    <row r="3" spans="1:1" x14ac:dyDescent="0.25">
      <c r="A3" t="s">
        <v>36</v>
      </c>
    </row>
    <row r="4" spans="1:1" x14ac:dyDescent="0.25">
      <c r="A4" t="s">
        <v>45</v>
      </c>
    </row>
    <row r="5" spans="1:1" x14ac:dyDescent="0.25">
      <c r="A5" t="s">
        <v>49</v>
      </c>
    </row>
  </sheetData>
  <sortState xmlns:xlrd2="http://schemas.microsoft.com/office/spreadsheetml/2017/richdata2" ref="A1:A5">
    <sortCondition ref="A1:A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Motorized GSE</vt:lpstr>
      <vt:lpstr>NOx&amp;HC_EFs</vt:lpstr>
      <vt:lpstr>DefaultHP&amp;GSECategories</vt:lpstr>
      <vt:lpstr>PERP Model Years</vt:lpstr>
      <vt:lpstr>Vehicle_ID_dropdownlist</vt:lpstr>
      <vt:lpstr>FuelType_dropdownlist</vt:lpstr>
      <vt:lpstr>_FuelType</vt:lpstr>
      <vt:lpstr>_GSECategory</vt:lpstr>
      <vt:lpstr>_GSEType</vt:lpstr>
      <vt:lpstr>_OffRoadDieselEFLookup1</vt:lpstr>
      <vt:lpstr>_OffRoadLSIEFLookup3</vt:lpstr>
      <vt:lpstr>_OnRoadDieselEFLookup2</vt:lpstr>
      <vt:lpstr>_VehicleID</vt:lpstr>
      <vt:lpstr>'Motorized GSE'!Print_Area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Pehrson, John</dc:creator>
  <cp:lastModifiedBy>CANONIZADO, AMYLOU V.</cp:lastModifiedBy>
  <cp:lastPrinted>2021-12-08T22:58:41Z</cp:lastPrinted>
  <dcterms:created xsi:type="dcterms:W3CDTF">2015-04-22T18:21:40Z</dcterms:created>
  <dcterms:modified xsi:type="dcterms:W3CDTF">2023-12-06T20:04:59Z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c27a6709-ecfd-4ac3-b2c8-3d4416c1bd8f</vt:lpwstr>
  </property>
</Properties>
</file>